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5396" windowHeight="9000"/>
  </bookViews>
  <sheets>
    <sheet name="ВПО" sheetId="6" r:id="rId1"/>
  </sheets>
  <calcPr calcId="125725" refMode="R1C1"/>
</workbook>
</file>

<file path=xl/calcChain.xml><?xml version="1.0" encoding="utf-8"?>
<calcChain xmlns="http://schemas.openxmlformats.org/spreadsheetml/2006/main">
  <c r="AK7" i="6"/>
  <c r="AL7"/>
  <c r="AM7"/>
  <c r="AN7"/>
  <c r="AO7"/>
  <c r="AQ7"/>
  <c r="AS7"/>
  <c r="AK8"/>
  <c r="AL8"/>
  <c r="AM8"/>
  <c r="AN8"/>
  <c r="AO8"/>
  <c r="AP8"/>
  <c r="AQ8"/>
  <c r="AR8"/>
  <c r="AS8"/>
  <c r="AT8"/>
  <c r="AU8"/>
  <c r="AK10"/>
  <c r="AJ10" s="1"/>
  <c r="AL10"/>
  <c r="AN10"/>
  <c r="AO10"/>
  <c r="AM10" s="1"/>
  <c r="AP10"/>
  <c r="AQ10"/>
  <c r="AR10"/>
  <c r="AS10"/>
  <c r="AK11"/>
  <c r="AJ11" s="1"/>
  <c r="AL11"/>
  <c r="AN11"/>
  <c r="AO11"/>
  <c r="AM11" s="1"/>
  <c r="AP11"/>
  <c r="AQ11"/>
  <c r="AR11"/>
  <c r="AS11"/>
  <c r="AK12"/>
  <c r="AJ12" s="1"/>
  <c r="AL12"/>
  <c r="AN12"/>
  <c r="AO12"/>
  <c r="AM12" s="1"/>
  <c r="AP12"/>
  <c r="AQ12"/>
  <c r="AR12"/>
  <c r="AS12"/>
  <c r="AK13"/>
  <c r="AJ13" s="1"/>
  <c r="AL13"/>
  <c r="AN13"/>
  <c r="AO13"/>
  <c r="AM13" s="1"/>
  <c r="AP13"/>
  <c r="AQ13"/>
  <c r="AR13"/>
  <c r="AS13"/>
  <c r="AK14"/>
  <c r="AJ14" s="1"/>
  <c r="AL14"/>
  <c r="AN14"/>
  <c r="AO14"/>
  <c r="AM14" s="1"/>
  <c r="AP14"/>
  <c r="AQ14"/>
  <c r="AR14"/>
  <c r="AS14"/>
  <c r="AK15"/>
  <c r="AJ15" s="1"/>
  <c r="AL15"/>
  <c r="AN15"/>
  <c r="AM15" s="1"/>
  <c r="AO15"/>
  <c r="AT15" s="1"/>
  <c r="AP15"/>
  <c r="AQ15"/>
  <c r="AR15"/>
  <c r="AS15"/>
  <c r="AU15" s="1"/>
  <c r="AK16"/>
  <c r="AJ16" s="1"/>
  <c r="AL16"/>
  <c r="AN16"/>
  <c r="AM16" s="1"/>
  <c r="AO16"/>
  <c r="AT16" s="1"/>
  <c r="AP16"/>
  <c r="AQ16"/>
  <c r="AR16"/>
  <c r="AS16"/>
  <c r="AU16" s="1"/>
  <c r="AK17"/>
  <c r="AJ17" s="1"/>
  <c r="AL17"/>
  <c r="AN17"/>
  <c r="AO17"/>
  <c r="AM17" s="1"/>
  <c r="AP17"/>
  <c r="AQ17"/>
  <c r="AR17"/>
  <c r="AS17"/>
  <c r="AK18"/>
  <c r="AJ18" s="1"/>
  <c r="AL18"/>
  <c r="AN18"/>
  <c r="AO18"/>
  <c r="AM18" s="1"/>
  <c r="AP18"/>
  <c r="AQ18"/>
  <c r="AR18"/>
  <c r="AS18"/>
  <c r="AK19"/>
  <c r="AJ19" s="1"/>
  <c r="AL19"/>
  <c r="AN19"/>
  <c r="AO19"/>
  <c r="AM19" s="1"/>
  <c r="AP19"/>
  <c r="AQ19"/>
  <c r="AR19"/>
  <c r="AS19"/>
  <c r="AK20"/>
  <c r="AJ20" s="1"/>
  <c r="AL20"/>
  <c r="AN20"/>
  <c r="AO20"/>
  <c r="AM20" s="1"/>
  <c r="AP20"/>
  <c r="AQ20"/>
  <c r="AR20"/>
  <c r="AS20"/>
  <c r="AK21"/>
  <c r="AJ21" s="1"/>
  <c r="AL21"/>
  <c r="AN21"/>
  <c r="AO21"/>
  <c r="AM21" s="1"/>
  <c r="AP21"/>
  <c r="AQ21"/>
  <c r="AR21"/>
  <c r="AS21"/>
  <c r="AK22"/>
  <c r="AJ22" s="1"/>
  <c r="AL22"/>
  <c r="AT22" s="1"/>
  <c r="AN22"/>
  <c r="AO22"/>
  <c r="AM22" s="1"/>
  <c r="AP22"/>
  <c r="AQ22"/>
  <c r="AR22"/>
  <c r="AK23"/>
  <c r="AJ23" s="1"/>
  <c r="AL23"/>
  <c r="AN23"/>
  <c r="AO23"/>
  <c r="AM23" s="1"/>
  <c r="AP23"/>
  <c r="AQ23"/>
  <c r="AR23"/>
  <c r="AK24"/>
  <c r="AJ24" s="1"/>
  <c r="AL24"/>
  <c r="AN24"/>
  <c r="AO24"/>
  <c r="AM24" s="1"/>
  <c r="AP24"/>
  <c r="AQ24"/>
  <c r="AR24"/>
  <c r="AK25"/>
  <c r="AJ25" s="1"/>
  <c r="AL25"/>
  <c r="AN25"/>
  <c r="AO25"/>
  <c r="AM25" s="1"/>
  <c r="AP25"/>
  <c r="AQ25"/>
  <c r="AR25"/>
  <c r="AS25"/>
  <c r="AK26"/>
  <c r="AJ26" s="1"/>
  <c r="AL26"/>
  <c r="AN26"/>
  <c r="AO26"/>
  <c r="AM26" s="1"/>
  <c r="AP26"/>
  <c r="AQ26"/>
  <c r="AR26"/>
  <c r="AS26"/>
  <c r="AK27"/>
  <c r="AJ27" s="1"/>
  <c r="AL27"/>
  <c r="AN27"/>
  <c r="AO27"/>
  <c r="AM27" s="1"/>
  <c r="AP27"/>
  <c r="AQ27"/>
  <c r="AR27"/>
  <c r="AK28"/>
  <c r="AJ28" s="1"/>
  <c r="AL28"/>
  <c r="AN28"/>
  <c r="AO28"/>
  <c r="AM28" s="1"/>
  <c r="AP28"/>
  <c r="AQ28"/>
  <c r="AR28"/>
  <c r="AS28"/>
  <c r="AK29"/>
  <c r="AJ29" s="1"/>
  <c r="AL29"/>
  <c r="AT29" s="1"/>
  <c r="AN29"/>
  <c r="AO29"/>
  <c r="AM29" s="1"/>
  <c r="AP29"/>
  <c r="AQ29"/>
  <c r="AR29"/>
  <c r="AK30"/>
  <c r="AJ30" s="1"/>
  <c r="AL30"/>
  <c r="AN30"/>
  <c r="AO30"/>
  <c r="AM30" s="1"/>
  <c r="AP30"/>
  <c r="AQ30"/>
  <c r="AR30"/>
  <c r="AK31"/>
  <c r="AJ31" s="1"/>
  <c r="AL31"/>
  <c r="AN31"/>
  <c r="AO31"/>
  <c r="AM31" s="1"/>
  <c r="AP31"/>
  <c r="AQ31"/>
  <c r="AR31"/>
  <c r="AS31"/>
  <c r="AK32"/>
  <c r="AJ32" s="1"/>
  <c r="AL32"/>
  <c r="AN32"/>
  <c r="AO32"/>
  <c r="AM32" s="1"/>
  <c r="AQ32"/>
  <c r="AS32"/>
  <c r="AK33"/>
  <c r="AS33" s="1"/>
  <c r="AL33"/>
  <c r="AN33"/>
  <c r="AO33"/>
  <c r="AM33" s="1"/>
  <c r="AQ33"/>
  <c r="AR33"/>
  <c r="AP33" s="1"/>
  <c r="AK34"/>
  <c r="AJ34" s="1"/>
  <c r="AL34"/>
  <c r="AN34"/>
  <c r="AO34"/>
  <c r="AM34" s="1"/>
  <c r="AQ34"/>
  <c r="AR34"/>
  <c r="AP34" s="1"/>
  <c r="AS34"/>
  <c r="AK35"/>
  <c r="AJ35" s="1"/>
  <c r="AL35"/>
  <c r="AN35"/>
  <c r="AO35"/>
  <c r="AM35" s="1"/>
  <c r="AP35"/>
  <c r="AQ35"/>
  <c r="AR35"/>
  <c r="AS35"/>
  <c r="AK36"/>
  <c r="AJ36" s="1"/>
  <c r="AL36"/>
  <c r="AT36" s="1"/>
  <c r="AN36"/>
  <c r="AO36"/>
  <c r="AM36" s="1"/>
  <c r="AP36"/>
  <c r="AQ36"/>
  <c r="AR36"/>
  <c r="AS36"/>
  <c r="AU36" s="1"/>
  <c r="AK37"/>
  <c r="AJ37" s="1"/>
  <c r="AL37"/>
  <c r="AT37" s="1"/>
  <c r="AN37"/>
  <c r="AO37"/>
  <c r="AM37" s="1"/>
  <c r="AP37"/>
  <c r="AQ37"/>
  <c r="AR37"/>
  <c r="AS37"/>
  <c r="AU37" s="1"/>
  <c r="AK38"/>
  <c r="AJ38" s="1"/>
  <c r="AL38"/>
  <c r="AN38"/>
  <c r="AO38"/>
  <c r="AM38" s="1"/>
  <c r="AP38"/>
  <c r="AQ38"/>
  <c r="AR38"/>
  <c r="AK39"/>
  <c r="AJ39" s="1"/>
  <c r="AL39"/>
  <c r="AN39"/>
  <c r="AO39"/>
  <c r="AM39" s="1"/>
  <c r="AP39"/>
  <c r="AQ39"/>
  <c r="AR39"/>
  <c r="AS39"/>
  <c r="AK40"/>
  <c r="AJ40" s="1"/>
  <c r="AL40"/>
  <c r="AN40"/>
  <c r="AO40"/>
  <c r="AM40" s="1"/>
  <c r="AP40"/>
  <c r="AQ40"/>
  <c r="AR40"/>
  <c r="AS40"/>
  <c r="AK41"/>
  <c r="AJ41" s="1"/>
  <c r="AL41"/>
  <c r="AN41"/>
  <c r="AO41"/>
  <c r="AM41" s="1"/>
  <c r="AP41"/>
  <c r="AQ41"/>
  <c r="AR41"/>
  <c r="AK42"/>
  <c r="AJ42" s="1"/>
  <c r="AL42"/>
  <c r="AT42" s="1"/>
  <c r="AN42"/>
  <c r="AO42"/>
  <c r="AM42" s="1"/>
  <c r="AP42"/>
  <c r="AQ42"/>
  <c r="AR42"/>
  <c r="AS42"/>
  <c r="AK43"/>
  <c r="AJ43" s="1"/>
  <c r="AL43"/>
  <c r="AN43"/>
  <c r="AO43"/>
  <c r="AM43" s="1"/>
  <c r="AP43"/>
  <c r="AQ43"/>
  <c r="AR43"/>
  <c r="AK44"/>
  <c r="AJ44" s="1"/>
  <c r="AL44"/>
  <c r="AT44" s="1"/>
  <c r="AN44"/>
  <c r="AO44"/>
  <c r="AM44" s="1"/>
  <c r="AP44"/>
  <c r="AQ44"/>
  <c r="AR44"/>
  <c r="AS44"/>
  <c r="AK45"/>
  <c r="AJ45" s="1"/>
  <c r="AL45"/>
  <c r="AN45"/>
  <c r="AO45"/>
  <c r="AM45" s="1"/>
  <c r="AP45"/>
  <c r="AQ45"/>
  <c r="AR45"/>
  <c r="AK46"/>
  <c r="AJ46" s="1"/>
  <c r="AL46"/>
  <c r="AN46"/>
  <c r="AO46"/>
  <c r="AM46" s="1"/>
  <c r="AP46"/>
  <c r="AQ46"/>
  <c r="AR46"/>
  <c r="AS46"/>
  <c r="AK47"/>
  <c r="AJ47" s="1"/>
  <c r="AL47"/>
  <c r="AN47"/>
  <c r="AO47"/>
  <c r="AM47" s="1"/>
  <c r="AP47"/>
  <c r="AQ47"/>
  <c r="AR47"/>
  <c r="AS47"/>
  <c r="AK48"/>
  <c r="AJ48" s="1"/>
  <c r="AL48"/>
  <c r="AN48"/>
  <c r="AO48"/>
  <c r="AM48" s="1"/>
  <c r="AP48"/>
  <c r="AQ48"/>
  <c r="AR48"/>
  <c r="AS48"/>
  <c r="AK49"/>
  <c r="AJ49" s="1"/>
  <c r="AL49"/>
  <c r="AN49"/>
  <c r="AO49"/>
  <c r="AM49" s="1"/>
  <c r="AP49"/>
  <c r="AQ49"/>
  <c r="AR49"/>
  <c r="AK50"/>
  <c r="AJ50" s="1"/>
  <c r="AL50"/>
  <c r="AN50"/>
  <c r="AO50"/>
  <c r="AM50" s="1"/>
  <c r="AP50"/>
  <c r="AQ50"/>
  <c r="AR50"/>
  <c r="AS50"/>
  <c r="AK51"/>
  <c r="AJ51" s="1"/>
  <c r="AL51"/>
  <c r="AN51"/>
  <c r="AO51"/>
  <c r="AM51" s="1"/>
  <c r="AP51"/>
  <c r="AQ51"/>
  <c r="AR51"/>
  <c r="AU44" l="1"/>
  <c r="AU42"/>
  <c r="AU46"/>
  <c r="AU50"/>
  <c r="AU28"/>
  <c r="AU20"/>
  <c r="AU18"/>
  <c r="AU17"/>
  <c r="AU12"/>
  <c r="AU11"/>
  <c r="AS51"/>
  <c r="AS49"/>
  <c r="AU49" s="1"/>
  <c r="AS45"/>
  <c r="AU45" s="1"/>
  <c r="AS43"/>
  <c r="AS41"/>
  <c r="AS38"/>
  <c r="AU38" s="1"/>
  <c r="AS30"/>
  <c r="AU30" s="1"/>
  <c r="AS29"/>
  <c r="AU29" s="1"/>
  <c r="AS27"/>
  <c r="AS24"/>
  <c r="AU24" s="1"/>
  <c r="AS23"/>
  <c r="AU23" s="1"/>
  <c r="AS22"/>
  <c r="AU22" s="1"/>
  <c r="AT41"/>
  <c r="AT40"/>
  <c r="AU40" s="1"/>
  <c r="AT39"/>
  <c r="AU39" s="1"/>
  <c r="AT38"/>
  <c r="AT35"/>
  <c r="AU35" s="1"/>
  <c r="AT34"/>
  <c r="AU34" s="1"/>
  <c r="AT33"/>
  <c r="AU33" s="1"/>
  <c r="AT30"/>
  <c r="AT28"/>
  <c r="AT26"/>
  <c r="AU26" s="1"/>
  <c r="AT25"/>
  <c r="AU25" s="1"/>
  <c r="AT23"/>
  <c r="AT20"/>
  <c r="AJ33"/>
  <c r="AT51"/>
  <c r="AT50"/>
  <c r="AT49"/>
  <c r="AT48"/>
  <c r="AU48" s="1"/>
  <c r="AT47"/>
  <c r="AU47" s="1"/>
  <c r="AT46"/>
  <c r="AT45"/>
  <c r="AT43"/>
  <c r="AT31"/>
  <c r="AU31" s="1"/>
  <c r="AT27"/>
  <c r="AT24"/>
  <c r="AT21"/>
  <c r="AU21" s="1"/>
  <c r="AT19"/>
  <c r="AU19" s="1"/>
  <c r="AT18"/>
  <c r="AT17"/>
  <c r="AT14"/>
  <c r="AU14" s="1"/>
  <c r="AT13"/>
  <c r="AU13" s="1"/>
  <c r="AT12"/>
  <c r="AT11"/>
  <c r="AT10"/>
  <c r="AU10" s="1"/>
  <c r="AU43" l="1"/>
  <c r="AU27"/>
  <c r="AU41"/>
  <c r="AU51"/>
  <c r="AA24" l="1"/>
  <c r="AA25"/>
  <c r="AA10"/>
  <c r="AA11"/>
  <c r="AB7"/>
  <c r="AC7"/>
  <c r="E22"/>
  <c r="C49"/>
  <c r="C50"/>
  <c r="C44"/>
  <c r="C29"/>
  <c r="AA14"/>
  <c r="AA15"/>
  <c r="AG15"/>
  <c r="O15"/>
  <c r="L15"/>
  <c r="I15"/>
  <c r="F15"/>
  <c r="C15"/>
  <c r="C34" l="1"/>
  <c r="C35"/>
  <c r="C36"/>
  <c r="C24"/>
  <c r="C17" l="1"/>
  <c r="I40"/>
  <c r="C40"/>
  <c r="L31"/>
  <c r="C31"/>
  <c r="O30"/>
  <c r="L30"/>
  <c r="C30"/>
  <c r="I30"/>
  <c r="O25"/>
  <c r="O23"/>
  <c r="I29" l="1"/>
  <c r="D22"/>
  <c r="AK9"/>
  <c r="H32"/>
  <c r="C18"/>
  <c r="C10"/>
  <c r="C25"/>
  <c r="J22"/>
  <c r="K22"/>
  <c r="I10"/>
  <c r="I14"/>
  <c r="I31"/>
  <c r="I25"/>
  <c r="I18"/>
  <c r="AG51" l="1"/>
  <c r="AD51"/>
  <c r="AA51"/>
  <c r="X51"/>
  <c r="U51"/>
  <c r="R51"/>
  <c r="O51"/>
  <c r="L51"/>
  <c r="I51"/>
  <c r="F51"/>
  <c r="C51"/>
  <c r="AG48"/>
  <c r="AD48"/>
  <c r="AA48"/>
  <c r="X48"/>
  <c r="U48"/>
  <c r="R48"/>
  <c r="O48"/>
  <c r="L48"/>
  <c r="I48"/>
  <c r="F48"/>
  <c r="C48"/>
  <c r="AG47"/>
  <c r="AD47"/>
  <c r="AA47"/>
  <c r="X47"/>
  <c r="U47"/>
  <c r="R47"/>
  <c r="O47"/>
  <c r="L47"/>
  <c r="I47"/>
  <c r="F47"/>
  <c r="C47"/>
  <c r="AG46"/>
  <c r="AD46"/>
  <c r="AA46"/>
  <c r="X46"/>
  <c r="U46"/>
  <c r="R46"/>
  <c r="O46"/>
  <c r="L46"/>
  <c r="I46"/>
  <c r="F46"/>
  <c r="C46"/>
  <c r="AG45"/>
  <c r="AD45"/>
  <c r="AA45"/>
  <c r="X45"/>
  <c r="U45"/>
  <c r="R45"/>
  <c r="O45"/>
  <c r="L45"/>
  <c r="I45"/>
  <c r="F45"/>
  <c r="C45"/>
  <c r="AG43"/>
  <c r="AD43"/>
  <c r="AA43"/>
  <c r="X43"/>
  <c r="U43"/>
  <c r="R43"/>
  <c r="O43"/>
  <c r="L43"/>
  <c r="I43"/>
  <c r="F43"/>
  <c r="C43"/>
  <c r="AI42"/>
  <c r="AH42"/>
  <c r="AF42"/>
  <c r="AE42"/>
  <c r="AC42"/>
  <c r="AB42"/>
  <c r="Z42"/>
  <c r="Y42"/>
  <c r="W42"/>
  <c r="V42"/>
  <c r="T42"/>
  <c r="S42"/>
  <c r="Q42"/>
  <c r="P42"/>
  <c r="N42"/>
  <c r="M42"/>
  <c r="K42"/>
  <c r="J42"/>
  <c r="H42"/>
  <c r="G42"/>
  <c r="E42"/>
  <c r="D42"/>
  <c r="AG41"/>
  <c r="AD41"/>
  <c r="AA41"/>
  <c r="X41"/>
  <c r="U41"/>
  <c r="R41"/>
  <c r="O41"/>
  <c r="L41"/>
  <c r="I41"/>
  <c r="F41"/>
  <c r="C41"/>
  <c r="AG39"/>
  <c r="AD39"/>
  <c r="AA39"/>
  <c r="X39"/>
  <c r="U39"/>
  <c r="R39"/>
  <c r="O39"/>
  <c r="L39"/>
  <c r="I39"/>
  <c r="F39"/>
  <c r="C39"/>
  <c r="AG38"/>
  <c r="AD38"/>
  <c r="AA38"/>
  <c r="X38"/>
  <c r="U38"/>
  <c r="R38"/>
  <c r="O38"/>
  <c r="L38"/>
  <c r="I38"/>
  <c r="F38"/>
  <c r="C38"/>
  <c r="AG37"/>
  <c r="AD37"/>
  <c r="AA37"/>
  <c r="X37"/>
  <c r="U37"/>
  <c r="R37"/>
  <c r="O37"/>
  <c r="L37"/>
  <c r="I37"/>
  <c r="F37"/>
  <c r="C37"/>
  <c r="AG36"/>
  <c r="AD36"/>
  <c r="AA36"/>
  <c r="X36"/>
  <c r="U36"/>
  <c r="R36"/>
  <c r="O36"/>
  <c r="L36"/>
  <c r="I36"/>
  <c r="F36"/>
  <c r="AG35"/>
  <c r="AD35"/>
  <c r="AA35"/>
  <c r="X35"/>
  <c r="U35"/>
  <c r="R35"/>
  <c r="O35"/>
  <c r="L35"/>
  <c r="I35"/>
  <c r="F35"/>
  <c r="AG34"/>
  <c r="AD34"/>
  <c r="AA34"/>
  <c r="X34"/>
  <c r="U34"/>
  <c r="R34"/>
  <c r="O34"/>
  <c r="L34"/>
  <c r="I34"/>
  <c r="F34"/>
  <c r="AG33"/>
  <c r="AD33"/>
  <c r="AA33"/>
  <c r="X33"/>
  <c r="U33"/>
  <c r="R33"/>
  <c r="O33"/>
  <c r="L33"/>
  <c r="I33"/>
  <c r="F33"/>
  <c r="C33"/>
  <c r="AI32"/>
  <c r="AH32"/>
  <c r="AF32"/>
  <c r="AE32"/>
  <c r="AC32"/>
  <c r="AB32"/>
  <c r="Z32"/>
  <c r="Y32"/>
  <c r="W32"/>
  <c r="V32"/>
  <c r="T32"/>
  <c r="S32"/>
  <c r="Q32"/>
  <c r="P32"/>
  <c r="N32"/>
  <c r="M32"/>
  <c r="K32"/>
  <c r="AR32" s="1"/>
  <c r="J32"/>
  <c r="G32"/>
  <c r="E32"/>
  <c r="D32"/>
  <c r="AG28"/>
  <c r="AD28"/>
  <c r="AA28"/>
  <c r="X28"/>
  <c r="U28"/>
  <c r="R28"/>
  <c r="O28"/>
  <c r="L28"/>
  <c r="I28"/>
  <c r="F28"/>
  <c r="C28"/>
  <c r="AG27"/>
  <c r="AD27"/>
  <c r="AA27"/>
  <c r="X27"/>
  <c r="U27"/>
  <c r="R27"/>
  <c r="O27"/>
  <c r="L27"/>
  <c r="I27"/>
  <c r="C27"/>
  <c r="AG26"/>
  <c r="AD26"/>
  <c r="AA26"/>
  <c r="X26"/>
  <c r="U26"/>
  <c r="R26"/>
  <c r="O26"/>
  <c r="L26"/>
  <c r="I26"/>
  <c r="F26"/>
  <c r="C26"/>
  <c r="AG23"/>
  <c r="AD23"/>
  <c r="AA23"/>
  <c r="X23"/>
  <c r="U23"/>
  <c r="R23"/>
  <c r="L23"/>
  <c r="I23"/>
  <c r="F23"/>
  <c r="C23"/>
  <c r="AI22"/>
  <c r="AH22"/>
  <c r="AF22"/>
  <c r="AE22"/>
  <c r="AC22"/>
  <c r="AB22"/>
  <c r="Z22"/>
  <c r="Y22"/>
  <c r="W22"/>
  <c r="V22"/>
  <c r="T22"/>
  <c r="S22"/>
  <c r="Q22"/>
  <c r="P22"/>
  <c r="N22"/>
  <c r="M22"/>
  <c r="H22"/>
  <c r="G22"/>
  <c r="AG21"/>
  <c r="AD21"/>
  <c r="AA21"/>
  <c r="X21"/>
  <c r="U21"/>
  <c r="R21"/>
  <c r="O21"/>
  <c r="L21"/>
  <c r="I21"/>
  <c r="F21"/>
  <c r="C21"/>
  <c r="AG20"/>
  <c r="AD20"/>
  <c r="AA20"/>
  <c r="X20"/>
  <c r="U20"/>
  <c r="R20"/>
  <c r="O20"/>
  <c r="L20"/>
  <c r="I20"/>
  <c r="F20"/>
  <c r="C20"/>
  <c r="AG19"/>
  <c r="AD19"/>
  <c r="AA19"/>
  <c r="X19"/>
  <c r="U19"/>
  <c r="R19"/>
  <c r="O19"/>
  <c r="L19"/>
  <c r="I19"/>
  <c r="F19"/>
  <c r="C19"/>
  <c r="AG16"/>
  <c r="AD16"/>
  <c r="AA16"/>
  <c r="X16"/>
  <c r="U16"/>
  <c r="R16"/>
  <c r="O16"/>
  <c r="L16"/>
  <c r="I16"/>
  <c r="F16"/>
  <c r="C16"/>
  <c r="AG14"/>
  <c r="AD14"/>
  <c r="X14"/>
  <c r="U14"/>
  <c r="R14"/>
  <c r="O14"/>
  <c r="L14"/>
  <c r="F14"/>
  <c r="C14"/>
  <c r="AG13"/>
  <c r="AD13"/>
  <c r="AA13"/>
  <c r="X13"/>
  <c r="U13"/>
  <c r="R13"/>
  <c r="O13"/>
  <c r="L13"/>
  <c r="I13"/>
  <c r="F13"/>
  <c r="C13"/>
  <c r="AG12"/>
  <c r="AD12"/>
  <c r="AA12"/>
  <c r="X12"/>
  <c r="U12"/>
  <c r="R12"/>
  <c r="O12"/>
  <c r="L12"/>
  <c r="I12"/>
  <c r="F12"/>
  <c r="C12"/>
  <c r="AG11"/>
  <c r="AD11"/>
  <c r="X11"/>
  <c r="U11"/>
  <c r="R11"/>
  <c r="O11"/>
  <c r="L11"/>
  <c r="I11"/>
  <c r="F11"/>
  <c r="C11"/>
  <c r="AR9"/>
  <c r="AQ9"/>
  <c r="AO9"/>
  <c r="AN9"/>
  <c r="AL9"/>
  <c r="AG9"/>
  <c r="AD9"/>
  <c r="AA9"/>
  <c r="X9"/>
  <c r="U9"/>
  <c r="R9"/>
  <c r="O9"/>
  <c r="L9"/>
  <c r="I9"/>
  <c r="F9"/>
  <c r="C9"/>
  <c r="AI8"/>
  <c r="AH8"/>
  <c r="AF8"/>
  <c r="AE8"/>
  <c r="AB8"/>
  <c r="Z8"/>
  <c r="Z7" s="1"/>
  <c r="Y8"/>
  <c r="W8"/>
  <c r="V8"/>
  <c r="T8"/>
  <c r="T7" s="1"/>
  <c r="S8"/>
  <c r="Q8"/>
  <c r="P8"/>
  <c r="N8"/>
  <c r="M8"/>
  <c r="K8"/>
  <c r="J8"/>
  <c r="H8"/>
  <c r="H7" s="1"/>
  <c r="G8"/>
  <c r="E8"/>
  <c r="D8"/>
  <c r="AP32" l="1"/>
  <c r="AP7" s="1"/>
  <c r="AR7"/>
  <c r="AT32"/>
  <c r="G7"/>
  <c r="S7"/>
  <c r="Y7"/>
  <c r="E7"/>
  <c r="K7"/>
  <c r="AM9"/>
  <c r="W7"/>
  <c r="O42"/>
  <c r="AA42"/>
  <c r="AF7"/>
  <c r="AI7"/>
  <c r="V7"/>
  <c r="D7"/>
  <c r="AE7"/>
  <c r="AH7"/>
  <c r="N7"/>
  <c r="Q7"/>
  <c r="P7"/>
  <c r="M7"/>
  <c r="J7"/>
  <c r="C22"/>
  <c r="I22"/>
  <c r="U22"/>
  <c r="X8"/>
  <c r="U8"/>
  <c r="X32"/>
  <c r="F42"/>
  <c r="AD42"/>
  <c r="AG22"/>
  <c r="L32"/>
  <c r="R42"/>
  <c r="C42"/>
  <c r="AG8"/>
  <c r="L8"/>
  <c r="X22"/>
  <c r="X42"/>
  <c r="F8"/>
  <c r="AD8"/>
  <c r="AA8"/>
  <c r="AA7" s="1"/>
  <c r="F22"/>
  <c r="AD22"/>
  <c r="O22"/>
  <c r="AA22"/>
  <c r="C32"/>
  <c r="O32"/>
  <c r="AA32"/>
  <c r="U32"/>
  <c r="AG32"/>
  <c r="L22"/>
  <c r="L42"/>
  <c r="R8"/>
  <c r="O8"/>
  <c r="R22"/>
  <c r="F32"/>
  <c r="R32"/>
  <c r="AD32"/>
  <c r="I42"/>
  <c r="U42"/>
  <c r="AG42"/>
  <c r="I32"/>
  <c r="I8"/>
  <c r="AP9"/>
  <c r="AS9"/>
  <c r="C8"/>
  <c r="AT9"/>
  <c r="AJ9"/>
  <c r="AT7" l="1"/>
  <c r="AU32"/>
  <c r="AU7" s="1"/>
  <c r="AG7"/>
  <c r="U7"/>
  <c r="R7"/>
  <c r="X7"/>
  <c r="F7"/>
  <c r="AD7"/>
  <c r="L7"/>
  <c r="O7"/>
  <c r="I7"/>
  <c r="AU9"/>
  <c r="C7"/>
  <c r="AJ8"/>
  <c r="AJ7" l="1"/>
</calcChain>
</file>

<file path=xl/sharedStrings.xml><?xml version="1.0" encoding="utf-8"?>
<sst xmlns="http://schemas.openxmlformats.org/spreadsheetml/2006/main" count="157" uniqueCount="97">
  <si>
    <t>Наименование направлений подготовки и специальностей</t>
  </si>
  <si>
    <t>Всего:</t>
  </si>
  <si>
    <t>Юриспруденция</t>
  </si>
  <si>
    <t>Техническая эксплуатация транспортного радиооборудования</t>
  </si>
  <si>
    <t>Судовождение</t>
  </si>
  <si>
    <t>Эксплуатация судового электрооборудования и средств автоматики</t>
  </si>
  <si>
    <t xml:space="preserve">Эксплуатация судовых энергетических установок </t>
  </si>
  <si>
    <t>Коды</t>
  </si>
  <si>
    <t>договор</t>
  </si>
  <si>
    <t>Нижний Новгород</t>
  </si>
  <si>
    <t>всего</t>
  </si>
  <si>
    <t>Экономика</t>
  </si>
  <si>
    <t>Менеджмент</t>
  </si>
  <si>
    <t>Строительство</t>
  </si>
  <si>
    <t>Кораблестроение, океанотехника и системотехника объктов морской инфраструктуры</t>
  </si>
  <si>
    <t>Эксплуатация транспортно-технологических машин и комплексов</t>
  </si>
  <si>
    <t>Технология транспортных процессов</t>
  </si>
  <si>
    <t>Техносферная безопасность</t>
  </si>
  <si>
    <t>Очная форма обучения</t>
  </si>
  <si>
    <t>Заочная форма обучения</t>
  </si>
  <si>
    <t>Управление водным транспортом гидрографическое обеспечение судоходства</t>
  </si>
  <si>
    <t>бюджет</t>
  </si>
  <si>
    <r>
      <t>бюджет</t>
    </r>
    <r>
      <rPr>
        <sz val="10"/>
        <rFont val="Times New Roman"/>
        <family val="1"/>
        <charset val="204"/>
      </rPr>
      <t xml:space="preserve"> </t>
    </r>
  </si>
  <si>
    <t>Бакалавриат</t>
  </si>
  <si>
    <t>Специалитет</t>
  </si>
  <si>
    <t>Магистратура</t>
  </si>
  <si>
    <t>Аспирантура</t>
  </si>
  <si>
    <t>Математика и механика</t>
  </si>
  <si>
    <t>08.03.01</t>
  </si>
  <si>
    <t>20.03.01</t>
  </si>
  <si>
    <t>23.03.01</t>
  </si>
  <si>
    <t>23.03.03</t>
  </si>
  <si>
    <t>26.03.01</t>
  </si>
  <si>
    <t>38.03.01</t>
  </si>
  <si>
    <t>38.03.02</t>
  </si>
  <si>
    <t>40.03.01</t>
  </si>
  <si>
    <t>25.05.03</t>
  </si>
  <si>
    <t>26.05.05</t>
  </si>
  <si>
    <t>26.05.06</t>
  </si>
  <si>
    <t>26.05.07</t>
  </si>
  <si>
    <t>08.04.01</t>
  </si>
  <si>
    <t>23.04.01</t>
  </si>
  <si>
    <t>23.04.03</t>
  </si>
  <si>
    <t>38.04.01</t>
  </si>
  <si>
    <t>38.04.02</t>
  </si>
  <si>
    <t>40.04.01</t>
  </si>
  <si>
    <t>Самарский филиал ФГБОУ ВО "ВГУВТ"</t>
  </si>
  <si>
    <t>Пермский филиал ФГБОУ ВО "ВГУВТ"</t>
  </si>
  <si>
    <t>Итого по университету</t>
  </si>
  <si>
    <t>20.04.01</t>
  </si>
  <si>
    <t>26.04.02</t>
  </si>
  <si>
    <t>ИТОГО</t>
  </si>
  <si>
    <t>Сумма</t>
  </si>
  <si>
    <t>Очно-заочная форма обучения</t>
  </si>
  <si>
    <t>09.03.02</t>
  </si>
  <si>
    <t xml:space="preserve">Информационные системы и технологии </t>
  </si>
  <si>
    <t>27.03.02</t>
  </si>
  <si>
    <t>Управление качеством</t>
  </si>
  <si>
    <t>26.05.01</t>
  </si>
  <si>
    <t>Проектирование и постройка кораблей, судов и объектов океанотехники</t>
  </si>
  <si>
    <t>38.05.01</t>
  </si>
  <si>
    <t>Экономическая безопасность</t>
  </si>
  <si>
    <t xml:space="preserve"> </t>
  </si>
  <si>
    <t>40.05.01</t>
  </si>
  <si>
    <t>Правовое обеспечение национальной безовасности</t>
  </si>
  <si>
    <t>40.05.04</t>
  </si>
  <si>
    <t>Судебная и прокурорская деятельность</t>
  </si>
  <si>
    <t>38.04.04</t>
  </si>
  <si>
    <t>Государственное и муниципальное управление</t>
  </si>
  <si>
    <t>на  2023/24 учебный год по программам высшего  образования.</t>
  </si>
  <si>
    <t>Каспийский институт морского и речного транспорта-филиал ФГБОУ ВО "ВГУВТ"</t>
  </si>
  <si>
    <t>26.03.03</t>
  </si>
  <si>
    <t>Водные пути, порты и гидротехнические сооружения</t>
  </si>
  <si>
    <t>26.03.04</t>
  </si>
  <si>
    <t>Инженерно-экономическое обеспечение технологий и бизнес-процессов водного транспорта</t>
  </si>
  <si>
    <t>10.05.03</t>
  </si>
  <si>
    <t>Информационная безопасность автоматизированных систем</t>
  </si>
  <si>
    <t>1.1</t>
  </si>
  <si>
    <t>2.3</t>
  </si>
  <si>
    <t>Информационные технологии и телекоммуникации</t>
  </si>
  <si>
    <t>2.4</t>
  </si>
  <si>
    <t>Энергетика и электротехника</t>
  </si>
  <si>
    <t>2.5</t>
  </si>
  <si>
    <t>Машиностроение</t>
  </si>
  <si>
    <t>2.9</t>
  </si>
  <si>
    <t>Транспортные системы</t>
  </si>
  <si>
    <t>5.2</t>
  </si>
  <si>
    <t>Институт морского и речного флота им. М.П.Девятаева - Казанский филиал ФГБОУ ВО "ВГУВТ"</t>
  </si>
  <si>
    <t xml:space="preserve">Распределение КЦП на обучение в Федеральное государственное бюджетное образовательное учереждение высшего  образования "Волжский государственный университет водного транспорта" </t>
  </si>
  <si>
    <t>26.03.02</t>
  </si>
  <si>
    <t>Кораблестроение, океанотехника и системотехника объектов морской инфраструктуры</t>
  </si>
  <si>
    <t>1.5</t>
  </si>
  <si>
    <t>Биологические науки</t>
  </si>
  <si>
    <t>2.10</t>
  </si>
  <si>
    <t>5.1</t>
  </si>
  <si>
    <t xml:space="preserve">Правовое </t>
  </si>
  <si>
    <t>Приложение 3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</si>
</sst>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 applyAlignment="1">
      <alignment horizontal="justify" vertical="top" wrapText="1"/>
    </xf>
    <xf numFmtId="49" fontId="2" fillId="0" borderId="0" xfId="0" applyNumberFormat="1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justify" vertical="top" wrapText="1"/>
    </xf>
    <xf numFmtId="0" fontId="2" fillId="2" borderId="0" xfId="0" applyFont="1" applyFill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0ED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5"/>
  <sheetViews>
    <sheetView showZeros="0" tabSelected="1" zoomScale="64" zoomScaleNormal="64" workbookViewId="0">
      <pane ySplit="6" topLeftCell="A7" activePane="bottomLeft" state="frozen"/>
      <selection pane="bottomLeft" activeCell="AY13" sqref="AY13"/>
    </sheetView>
  </sheetViews>
  <sheetFormatPr defaultColWidth="9.109375" defaultRowHeight="15.6"/>
  <cols>
    <col min="1" max="1" width="11" style="1" customWidth="1"/>
    <col min="2" max="2" width="31.88671875" style="1" customWidth="1"/>
    <col min="3" max="44" width="7" style="1" customWidth="1"/>
    <col min="45" max="49" width="9.33203125" style="1" customWidth="1"/>
    <col min="50" max="50" width="9.33203125" style="4" customWidth="1"/>
    <col min="51" max="53" width="9.44140625" style="1" customWidth="1"/>
    <col min="54" max="63" width="8.33203125" style="1" customWidth="1"/>
    <col min="64" max="16384" width="9.109375" style="1"/>
  </cols>
  <sheetData>
    <row r="1" spans="1:55" ht="18">
      <c r="C1" s="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40" t="s">
        <v>96</v>
      </c>
      <c r="AO1" s="40"/>
      <c r="AP1" s="40"/>
      <c r="AQ1" s="40"/>
      <c r="AR1" s="40"/>
      <c r="AS1" s="40"/>
      <c r="AT1" s="40"/>
      <c r="AU1" s="40"/>
      <c r="AX1" s="1"/>
    </row>
    <row r="2" spans="1:55" s="3" customFormat="1" ht="28.2" customHeight="1">
      <c r="A2" s="33" t="s">
        <v>88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17"/>
      <c r="AW2" s="17"/>
      <c r="AX2" s="17"/>
      <c r="AY2" s="5"/>
      <c r="AZ2" s="5"/>
      <c r="BA2" s="5"/>
      <c r="BB2" s="5"/>
      <c r="BC2" s="5"/>
    </row>
    <row r="3" spans="1:55" ht="36.6" customHeight="1">
      <c r="A3" s="35" t="s">
        <v>69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6"/>
      <c r="AW3" s="6"/>
      <c r="AX3" s="7"/>
    </row>
    <row r="4" spans="1:55" ht="59.25" customHeight="1">
      <c r="A4" s="8" t="s">
        <v>7</v>
      </c>
      <c r="B4" s="16" t="s">
        <v>0</v>
      </c>
      <c r="C4" s="34" t="s">
        <v>9</v>
      </c>
      <c r="D4" s="34"/>
      <c r="E4" s="34"/>
      <c r="F4" s="34"/>
      <c r="G4" s="34"/>
      <c r="H4" s="34"/>
      <c r="I4" s="34"/>
      <c r="J4" s="34"/>
      <c r="K4" s="34"/>
      <c r="L4" s="34" t="s">
        <v>70</v>
      </c>
      <c r="M4" s="34"/>
      <c r="N4" s="34"/>
      <c r="O4" s="34"/>
      <c r="P4" s="34"/>
      <c r="Q4" s="34"/>
      <c r="R4" s="34" t="s">
        <v>46</v>
      </c>
      <c r="S4" s="34"/>
      <c r="T4" s="34"/>
      <c r="U4" s="34"/>
      <c r="V4" s="34"/>
      <c r="W4" s="34"/>
      <c r="X4" s="34" t="s">
        <v>87</v>
      </c>
      <c r="Y4" s="34"/>
      <c r="Z4" s="34"/>
      <c r="AA4" s="34"/>
      <c r="AB4" s="34"/>
      <c r="AC4" s="34"/>
      <c r="AD4" s="34" t="s">
        <v>47</v>
      </c>
      <c r="AE4" s="34"/>
      <c r="AF4" s="34"/>
      <c r="AG4" s="34"/>
      <c r="AH4" s="34"/>
      <c r="AI4" s="34"/>
      <c r="AJ4" s="31" t="s">
        <v>48</v>
      </c>
      <c r="AK4" s="31"/>
      <c r="AL4" s="31"/>
      <c r="AM4" s="31"/>
      <c r="AN4" s="31"/>
      <c r="AO4" s="31"/>
      <c r="AP4" s="31"/>
      <c r="AQ4" s="31"/>
      <c r="AR4" s="31"/>
      <c r="AS4" s="36" t="s">
        <v>51</v>
      </c>
      <c r="AT4" s="36"/>
      <c r="AU4" s="36"/>
      <c r="AV4" s="6"/>
      <c r="AW4" s="6"/>
      <c r="AX4" s="7"/>
    </row>
    <row r="5" spans="1:55" ht="15.75" customHeight="1">
      <c r="A5" s="8"/>
      <c r="B5" s="16"/>
      <c r="C5" s="30" t="s">
        <v>18</v>
      </c>
      <c r="D5" s="30"/>
      <c r="E5" s="30"/>
      <c r="F5" s="30" t="s">
        <v>53</v>
      </c>
      <c r="G5" s="30"/>
      <c r="H5" s="30"/>
      <c r="I5" s="30" t="s">
        <v>19</v>
      </c>
      <c r="J5" s="30"/>
      <c r="K5" s="30"/>
      <c r="L5" s="30" t="s">
        <v>18</v>
      </c>
      <c r="M5" s="30"/>
      <c r="N5" s="30"/>
      <c r="O5" s="30" t="s">
        <v>19</v>
      </c>
      <c r="P5" s="30"/>
      <c r="Q5" s="30"/>
      <c r="R5" s="30" t="s">
        <v>18</v>
      </c>
      <c r="S5" s="30"/>
      <c r="T5" s="30"/>
      <c r="U5" s="30" t="s">
        <v>19</v>
      </c>
      <c r="V5" s="30"/>
      <c r="W5" s="30"/>
      <c r="X5" s="30" t="s">
        <v>18</v>
      </c>
      <c r="Y5" s="30"/>
      <c r="Z5" s="30"/>
      <c r="AA5" s="30" t="s">
        <v>19</v>
      </c>
      <c r="AB5" s="30"/>
      <c r="AC5" s="30"/>
      <c r="AD5" s="30" t="s">
        <v>18</v>
      </c>
      <c r="AE5" s="30"/>
      <c r="AF5" s="30"/>
      <c r="AG5" s="30" t="s">
        <v>19</v>
      </c>
      <c r="AH5" s="30"/>
      <c r="AI5" s="30"/>
      <c r="AJ5" s="38" t="s">
        <v>18</v>
      </c>
      <c r="AK5" s="38"/>
      <c r="AL5" s="38"/>
      <c r="AM5" s="38" t="s">
        <v>53</v>
      </c>
      <c r="AN5" s="38"/>
      <c r="AO5" s="38"/>
      <c r="AP5" s="38" t="s">
        <v>19</v>
      </c>
      <c r="AQ5" s="38"/>
      <c r="AR5" s="38"/>
      <c r="AS5" s="38" t="s">
        <v>21</v>
      </c>
      <c r="AT5" s="38" t="s">
        <v>8</v>
      </c>
      <c r="AU5" s="38" t="s">
        <v>52</v>
      </c>
      <c r="AV5" s="6"/>
      <c r="AW5" s="6"/>
      <c r="AX5" s="7"/>
    </row>
    <row r="6" spans="1:55" ht="31.2">
      <c r="A6" s="8"/>
      <c r="B6" s="16"/>
      <c r="C6" s="21" t="s">
        <v>10</v>
      </c>
      <c r="D6" s="21" t="s">
        <v>21</v>
      </c>
      <c r="E6" s="21" t="s">
        <v>8</v>
      </c>
      <c r="F6" s="21" t="s">
        <v>10</v>
      </c>
      <c r="G6" s="21" t="s">
        <v>22</v>
      </c>
      <c r="H6" s="21" t="s">
        <v>8</v>
      </c>
      <c r="I6" s="21" t="s">
        <v>10</v>
      </c>
      <c r="J6" s="21" t="s">
        <v>22</v>
      </c>
      <c r="K6" s="21" t="s">
        <v>8</v>
      </c>
      <c r="L6" s="21" t="s">
        <v>10</v>
      </c>
      <c r="M6" s="21" t="s">
        <v>21</v>
      </c>
      <c r="N6" s="21" t="s">
        <v>8</v>
      </c>
      <c r="O6" s="21" t="s">
        <v>10</v>
      </c>
      <c r="P6" s="21" t="s">
        <v>22</v>
      </c>
      <c r="Q6" s="21" t="s">
        <v>8</v>
      </c>
      <c r="R6" s="21" t="s">
        <v>10</v>
      </c>
      <c r="S6" s="21" t="s">
        <v>21</v>
      </c>
      <c r="T6" s="21" t="s">
        <v>8</v>
      </c>
      <c r="U6" s="21" t="s">
        <v>10</v>
      </c>
      <c r="V6" s="21" t="s">
        <v>22</v>
      </c>
      <c r="W6" s="21" t="s">
        <v>8</v>
      </c>
      <c r="X6" s="21" t="s">
        <v>10</v>
      </c>
      <c r="Y6" s="21" t="s">
        <v>21</v>
      </c>
      <c r="Z6" s="21" t="s">
        <v>8</v>
      </c>
      <c r="AA6" s="21" t="s">
        <v>10</v>
      </c>
      <c r="AB6" s="21" t="s">
        <v>22</v>
      </c>
      <c r="AC6" s="21" t="s">
        <v>8</v>
      </c>
      <c r="AD6" s="21" t="s">
        <v>10</v>
      </c>
      <c r="AE6" s="21" t="s">
        <v>21</v>
      </c>
      <c r="AF6" s="21" t="s">
        <v>8</v>
      </c>
      <c r="AG6" s="21" t="s">
        <v>10</v>
      </c>
      <c r="AH6" s="21" t="s">
        <v>22</v>
      </c>
      <c r="AI6" s="21" t="s">
        <v>8</v>
      </c>
      <c r="AJ6" s="15" t="s">
        <v>10</v>
      </c>
      <c r="AK6" s="15" t="s">
        <v>21</v>
      </c>
      <c r="AL6" s="15" t="s">
        <v>8</v>
      </c>
      <c r="AM6" s="15" t="s">
        <v>10</v>
      </c>
      <c r="AN6" s="15" t="s">
        <v>22</v>
      </c>
      <c r="AO6" s="15" t="s">
        <v>8</v>
      </c>
      <c r="AP6" s="15" t="s">
        <v>10</v>
      </c>
      <c r="AQ6" s="15" t="s">
        <v>22</v>
      </c>
      <c r="AR6" s="15" t="s">
        <v>8</v>
      </c>
      <c r="AS6" s="38"/>
      <c r="AT6" s="38"/>
      <c r="AU6" s="38"/>
      <c r="AV6" s="6"/>
      <c r="AW6" s="6"/>
      <c r="AX6" s="7"/>
    </row>
    <row r="7" spans="1:55" ht="17.399999999999999">
      <c r="A7" s="39" t="s">
        <v>1</v>
      </c>
      <c r="B7" s="39"/>
      <c r="C7" s="24">
        <f t="shared" ref="C7:AU7" si="0">C8+C22+C32+C42</f>
        <v>921</v>
      </c>
      <c r="D7" s="24">
        <f t="shared" si="0"/>
        <v>559</v>
      </c>
      <c r="E7" s="24">
        <f t="shared" si="0"/>
        <v>362</v>
      </c>
      <c r="F7" s="24">
        <f t="shared" si="0"/>
        <v>135</v>
      </c>
      <c r="G7" s="24">
        <f t="shared" si="0"/>
        <v>0</v>
      </c>
      <c r="H7" s="24">
        <f t="shared" si="0"/>
        <v>135</v>
      </c>
      <c r="I7" s="24">
        <f t="shared" si="0"/>
        <v>495</v>
      </c>
      <c r="J7" s="24">
        <f t="shared" si="0"/>
        <v>141</v>
      </c>
      <c r="K7" s="24">
        <f t="shared" si="0"/>
        <v>414</v>
      </c>
      <c r="L7" s="24">
        <f t="shared" si="0"/>
        <v>125</v>
      </c>
      <c r="M7" s="24">
        <f t="shared" si="0"/>
        <v>120</v>
      </c>
      <c r="N7" s="24">
        <f t="shared" si="0"/>
        <v>5</v>
      </c>
      <c r="O7" s="24">
        <f t="shared" si="0"/>
        <v>110</v>
      </c>
      <c r="P7" s="24">
        <f t="shared" si="0"/>
        <v>65</v>
      </c>
      <c r="Q7" s="24">
        <f t="shared" si="0"/>
        <v>45</v>
      </c>
      <c r="R7" s="24">
        <f t="shared" si="0"/>
        <v>0</v>
      </c>
      <c r="S7" s="24">
        <f t="shared" si="0"/>
        <v>0</v>
      </c>
      <c r="T7" s="24">
        <f t="shared" si="0"/>
        <v>0</v>
      </c>
      <c r="U7" s="24">
        <f t="shared" si="0"/>
        <v>70</v>
      </c>
      <c r="V7" s="24">
        <f t="shared" si="0"/>
        <v>28</v>
      </c>
      <c r="W7" s="24">
        <f t="shared" si="0"/>
        <v>42</v>
      </c>
      <c r="X7" s="24">
        <f t="shared" si="0"/>
        <v>60</v>
      </c>
      <c r="Y7" s="24">
        <f t="shared" si="0"/>
        <v>50</v>
      </c>
      <c r="Z7" s="24">
        <f t="shared" si="0"/>
        <v>10</v>
      </c>
      <c r="AA7" s="24">
        <f t="shared" si="0"/>
        <v>117</v>
      </c>
      <c r="AB7" s="24">
        <f t="shared" si="0"/>
        <v>82</v>
      </c>
      <c r="AC7" s="24">
        <f t="shared" si="0"/>
        <v>20</v>
      </c>
      <c r="AD7" s="24">
        <f t="shared" si="0"/>
        <v>50</v>
      </c>
      <c r="AE7" s="24">
        <f t="shared" si="0"/>
        <v>25</v>
      </c>
      <c r="AF7" s="24">
        <f t="shared" si="0"/>
        <v>25</v>
      </c>
      <c r="AG7" s="24">
        <f t="shared" si="0"/>
        <v>120</v>
      </c>
      <c r="AH7" s="24">
        <f t="shared" si="0"/>
        <v>55</v>
      </c>
      <c r="AI7" s="24">
        <f t="shared" si="0"/>
        <v>65</v>
      </c>
      <c r="AJ7" s="24">
        <f t="shared" si="0"/>
        <v>1156</v>
      </c>
      <c r="AK7" s="24">
        <f t="shared" si="0"/>
        <v>754</v>
      </c>
      <c r="AL7" s="24">
        <f t="shared" si="0"/>
        <v>402</v>
      </c>
      <c r="AM7" s="24">
        <f t="shared" si="0"/>
        <v>135</v>
      </c>
      <c r="AN7" s="24">
        <f t="shared" si="0"/>
        <v>0</v>
      </c>
      <c r="AO7" s="24">
        <f t="shared" si="0"/>
        <v>135</v>
      </c>
      <c r="AP7" s="24">
        <f t="shared" si="0"/>
        <v>972</v>
      </c>
      <c r="AQ7" s="24">
        <f t="shared" si="0"/>
        <v>371</v>
      </c>
      <c r="AR7" s="24">
        <f t="shared" si="0"/>
        <v>601</v>
      </c>
      <c r="AS7" s="24">
        <f t="shared" si="0"/>
        <v>1125</v>
      </c>
      <c r="AT7" s="24">
        <f t="shared" si="0"/>
        <v>1138</v>
      </c>
      <c r="AU7" s="24">
        <f t="shared" si="0"/>
        <v>2263</v>
      </c>
      <c r="AV7" s="6"/>
      <c r="AW7" s="6"/>
      <c r="AX7" s="7"/>
    </row>
    <row r="8" spans="1:55">
      <c r="A8" s="8"/>
      <c r="B8" s="11" t="s">
        <v>23</v>
      </c>
      <c r="C8" s="25">
        <f>SUM(C9:C21)</f>
        <v>270</v>
      </c>
      <c r="D8" s="25">
        <f t="shared" ref="D8:AU8" si="1">SUM(D9:D21)</f>
        <v>210</v>
      </c>
      <c r="E8" s="25">
        <f t="shared" si="1"/>
        <v>60</v>
      </c>
      <c r="F8" s="25">
        <f t="shared" si="1"/>
        <v>120</v>
      </c>
      <c r="G8" s="25">
        <f t="shared" si="1"/>
        <v>0</v>
      </c>
      <c r="H8" s="25">
        <f t="shared" si="1"/>
        <v>120</v>
      </c>
      <c r="I8" s="25">
        <f t="shared" si="1"/>
        <v>150</v>
      </c>
      <c r="J8" s="25">
        <f t="shared" si="1"/>
        <v>37</v>
      </c>
      <c r="K8" s="25">
        <f t="shared" si="1"/>
        <v>143</v>
      </c>
      <c r="L8" s="25">
        <f t="shared" si="1"/>
        <v>30</v>
      </c>
      <c r="M8" s="25">
        <f t="shared" si="1"/>
        <v>30</v>
      </c>
      <c r="N8" s="25">
        <f t="shared" si="1"/>
        <v>0</v>
      </c>
      <c r="O8" s="25">
        <f t="shared" si="1"/>
        <v>30</v>
      </c>
      <c r="P8" s="25">
        <f t="shared" si="1"/>
        <v>20</v>
      </c>
      <c r="Q8" s="25">
        <f t="shared" si="1"/>
        <v>10</v>
      </c>
      <c r="R8" s="25">
        <f t="shared" si="1"/>
        <v>0</v>
      </c>
      <c r="S8" s="25">
        <f t="shared" si="1"/>
        <v>0</v>
      </c>
      <c r="T8" s="25">
        <f t="shared" si="1"/>
        <v>0</v>
      </c>
      <c r="U8" s="25">
        <f t="shared" si="1"/>
        <v>0</v>
      </c>
      <c r="V8" s="25">
        <f t="shared" si="1"/>
        <v>0</v>
      </c>
      <c r="W8" s="25">
        <f t="shared" si="1"/>
        <v>0</v>
      </c>
      <c r="X8" s="25">
        <f t="shared" si="1"/>
        <v>0</v>
      </c>
      <c r="Y8" s="25">
        <f t="shared" si="1"/>
        <v>0</v>
      </c>
      <c r="Z8" s="25">
        <f t="shared" si="1"/>
        <v>0</v>
      </c>
      <c r="AA8" s="25">
        <f t="shared" si="1"/>
        <v>32</v>
      </c>
      <c r="AB8" s="25">
        <f t="shared" si="1"/>
        <v>17</v>
      </c>
      <c r="AC8" s="25"/>
      <c r="AD8" s="25">
        <f t="shared" si="1"/>
        <v>0</v>
      </c>
      <c r="AE8" s="25">
        <f t="shared" si="1"/>
        <v>0</v>
      </c>
      <c r="AF8" s="25">
        <f t="shared" si="1"/>
        <v>0</v>
      </c>
      <c r="AG8" s="25">
        <f t="shared" si="1"/>
        <v>60</v>
      </c>
      <c r="AH8" s="25">
        <f t="shared" si="1"/>
        <v>15</v>
      </c>
      <c r="AI8" s="25">
        <f t="shared" si="1"/>
        <v>45</v>
      </c>
      <c r="AJ8" s="9">
        <f t="shared" si="1"/>
        <v>300</v>
      </c>
      <c r="AK8" s="9">
        <f t="shared" si="1"/>
        <v>240</v>
      </c>
      <c r="AL8" s="9">
        <f t="shared" si="1"/>
        <v>60</v>
      </c>
      <c r="AM8" s="9">
        <f t="shared" si="1"/>
        <v>120</v>
      </c>
      <c r="AN8" s="9">
        <f t="shared" si="1"/>
        <v>0</v>
      </c>
      <c r="AO8" s="9">
        <f t="shared" si="1"/>
        <v>120</v>
      </c>
      <c r="AP8" s="9">
        <f t="shared" si="1"/>
        <v>302</v>
      </c>
      <c r="AQ8" s="9">
        <f t="shared" si="1"/>
        <v>89</v>
      </c>
      <c r="AR8" s="9">
        <f t="shared" si="1"/>
        <v>213</v>
      </c>
      <c r="AS8" s="9">
        <f t="shared" si="1"/>
        <v>329</v>
      </c>
      <c r="AT8" s="9">
        <f t="shared" si="1"/>
        <v>393</v>
      </c>
      <c r="AU8" s="9">
        <f t="shared" si="1"/>
        <v>722</v>
      </c>
      <c r="AV8" s="6"/>
      <c r="AW8" s="6"/>
      <c r="AX8" s="7"/>
    </row>
    <row r="9" spans="1:55">
      <c r="A9" s="10" t="s">
        <v>28</v>
      </c>
      <c r="B9" s="12" t="s">
        <v>13</v>
      </c>
      <c r="C9" s="25">
        <f t="shared" ref="C9:C20" si="2">SUM(D9:E9)</f>
        <v>30</v>
      </c>
      <c r="D9" s="26">
        <v>20</v>
      </c>
      <c r="E9" s="26">
        <v>10</v>
      </c>
      <c r="F9" s="25">
        <f t="shared" ref="F9:F20" si="3">SUM(G9:H9)</f>
        <v>30</v>
      </c>
      <c r="G9" s="26">
        <v>0</v>
      </c>
      <c r="H9" s="26">
        <v>30</v>
      </c>
      <c r="I9" s="25">
        <f t="shared" ref="I9:I20" si="4">SUM(J9:K9)</f>
        <v>0</v>
      </c>
      <c r="J9" s="26"/>
      <c r="K9" s="26"/>
      <c r="L9" s="25">
        <f t="shared" ref="L9:L20" si="5">SUM(M9:N9)</f>
        <v>0</v>
      </c>
      <c r="M9" s="26"/>
      <c r="N9" s="26"/>
      <c r="O9" s="25">
        <f t="shared" ref="O9:O20" si="6">SUM(P9:Q9)</f>
        <v>0</v>
      </c>
      <c r="P9" s="26"/>
      <c r="Q9" s="26"/>
      <c r="R9" s="25">
        <f t="shared" ref="R9:R20" si="7">SUM(S9:T9)</f>
        <v>0</v>
      </c>
      <c r="S9" s="26"/>
      <c r="T9" s="26"/>
      <c r="U9" s="25">
        <f t="shared" ref="U9:U20" si="8">SUM(V9:W9)</f>
        <v>0</v>
      </c>
      <c r="V9" s="26"/>
      <c r="W9" s="26"/>
      <c r="X9" s="25">
        <f t="shared" ref="X9:X20" si="9">SUM(Y9:Z9)</f>
        <v>0</v>
      </c>
      <c r="Y9" s="26"/>
      <c r="Z9" s="26"/>
      <c r="AA9" s="25">
        <f t="shared" ref="AA9:AA20" si="10">SUM(AB9:AC9)</f>
        <v>0</v>
      </c>
      <c r="AB9" s="26"/>
      <c r="AC9" s="26"/>
      <c r="AD9" s="25">
        <f t="shared" ref="AD9:AD20" si="11">SUM(AE9:AF9)</f>
        <v>0</v>
      </c>
      <c r="AE9" s="26"/>
      <c r="AF9" s="26"/>
      <c r="AG9" s="25">
        <f t="shared" ref="AG9:AG20" si="12">SUM(AH9:AI9)</f>
        <v>0</v>
      </c>
      <c r="AH9" s="26"/>
      <c r="AI9" s="26"/>
      <c r="AJ9" s="9">
        <f t="shared" ref="AJ9" si="13">SUM(AK9:AL9)</f>
        <v>30</v>
      </c>
      <c r="AK9" s="14">
        <f>D9+M9+S9+Y9+AE9</f>
        <v>20</v>
      </c>
      <c r="AL9" s="14">
        <f>E9+N9+T9+Z9+AF9</f>
        <v>10</v>
      </c>
      <c r="AM9" s="9">
        <f>SUM(AN9:AO9)</f>
        <v>30</v>
      </c>
      <c r="AN9" s="13">
        <f>G9</f>
        <v>0</v>
      </c>
      <c r="AO9" s="13">
        <f>H9</f>
        <v>30</v>
      </c>
      <c r="AP9" s="9">
        <f t="shared" ref="AP9" si="14">SUM(AQ9:AR9)</f>
        <v>0</v>
      </c>
      <c r="AQ9" s="14">
        <f>J9+P9+V9+AB9+AH9</f>
        <v>0</v>
      </c>
      <c r="AR9" s="14">
        <f>K9+Q9+W9+AC9+AI9</f>
        <v>0</v>
      </c>
      <c r="AS9" s="9">
        <f>AK9+AN9+AQ9</f>
        <v>20</v>
      </c>
      <c r="AT9" s="9">
        <f t="shared" ref="AT9" si="15">AL9+AO9+AR9</f>
        <v>40</v>
      </c>
      <c r="AU9" s="9">
        <f t="shared" ref="AU9" si="16">SUM(AS9:AT9)</f>
        <v>60</v>
      </c>
      <c r="AV9" s="6"/>
      <c r="AW9" s="6"/>
      <c r="AX9" s="7"/>
    </row>
    <row r="10" spans="1:55" ht="31.2">
      <c r="A10" s="10" t="s">
        <v>54</v>
      </c>
      <c r="B10" s="12" t="s">
        <v>55</v>
      </c>
      <c r="C10" s="25">
        <f>D10+E10</f>
        <v>60</v>
      </c>
      <c r="D10" s="26">
        <v>50</v>
      </c>
      <c r="E10" s="26">
        <v>10</v>
      </c>
      <c r="F10" s="25"/>
      <c r="G10" s="26"/>
      <c r="H10" s="26"/>
      <c r="I10" s="25">
        <f>J10+K10</f>
        <v>30</v>
      </c>
      <c r="J10" s="26"/>
      <c r="K10" s="26">
        <v>30</v>
      </c>
      <c r="L10" s="25"/>
      <c r="M10" s="26"/>
      <c r="N10" s="26"/>
      <c r="O10" s="25"/>
      <c r="P10" s="26"/>
      <c r="Q10" s="26"/>
      <c r="R10" s="25"/>
      <c r="S10" s="26"/>
      <c r="T10" s="26"/>
      <c r="U10" s="25"/>
      <c r="V10" s="26"/>
      <c r="W10" s="26"/>
      <c r="X10" s="25"/>
      <c r="Y10" s="26"/>
      <c r="Z10" s="26"/>
      <c r="AA10" s="25">
        <f t="shared" si="10"/>
        <v>5</v>
      </c>
      <c r="AB10" s="26"/>
      <c r="AC10" s="26">
        <v>5</v>
      </c>
      <c r="AD10" s="25"/>
      <c r="AE10" s="26"/>
      <c r="AF10" s="26"/>
      <c r="AG10" s="25"/>
      <c r="AH10" s="26"/>
      <c r="AI10" s="26"/>
      <c r="AJ10" s="9">
        <f t="shared" ref="AJ10:AJ51" si="17">SUM(AK10:AL10)</f>
        <v>60</v>
      </c>
      <c r="AK10" s="14">
        <f t="shared" ref="AK10:AK51" si="18">D10+M10+S10+Y10+AE10</f>
        <v>50</v>
      </c>
      <c r="AL10" s="14">
        <f t="shared" ref="AL10:AL51" si="19">E10+N10+T10+Z10+AF10</f>
        <v>10</v>
      </c>
      <c r="AM10" s="9">
        <f t="shared" ref="AM10:AM51" si="20">SUM(AN10:AO10)</f>
        <v>0</v>
      </c>
      <c r="AN10" s="13">
        <f t="shared" ref="AN10:AN51" si="21">G10</f>
        <v>0</v>
      </c>
      <c r="AO10" s="13">
        <f t="shared" ref="AO10:AO51" si="22">H10</f>
        <v>0</v>
      </c>
      <c r="AP10" s="9">
        <f t="shared" ref="AP10:AP51" si="23">SUM(AQ10:AR10)</f>
        <v>35</v>
      </c>
      <c r="AQ10" s="14">
        <f t="shared" ref="AQ10:AQ51" si="24">J10+P10+V10+AB10+AH10</f>
        <v>0</v>
      </c>
      <c r="AR10" s="14">
        <f t="shared" ref="AR10:AR51" si="25">K10+Q10+W10+AC10+AI10</f>
        <v>35</v>
      </c>
      <c r="AS10" s="9">
        <f t="shared" ref="AS10:AS51" si="26">AK10+AN10+AQ10</f>
        <v>50</v>
      </c>
      <c r="AT10" s="9">
        <f t="shared" ref="AT10:AT51" si="27">AL10+AO10+AR10</f>
        <v>45</v>
      </c>
      <c r="AU10" s="9">
        <f t="shared" ref="AU10:AU51" si="28">SUM(AS10:AT10)</f>
        <v>95</v>
      </c>
      <c r="AV10" s="6"/>
      <c r="AW10" s="6"/>
      <c r="AX10" s="7"/>
    </row>
    <row r="11" spans="1:55">
      <c r="A11" s="10" t="s">
        <v>29</v>
      </c>
      <c r="B11" s="12" t="s">
        <v>17</v>
      </c>
      <c r="C11" s="25">
        <f t="shared" si="2"/>
        <v>30</v>
      </c>
      <c r="D11" s="26">
        <v>14</v>
      </c>
      <c r="E11" s="26">
        <v>16</v>
      </c>
      <c r="F11" s="25">
        <f t="shared" si="3"/>
        <v>0</v>
      </c>
      <c r="G11" s="26"/>
      <c r="H11" s="26"/>
      <c r="I11" s="25">
        <f t="shared" si="4"/>
        <v>0</v>
      </c>
      <c r="J11" s="26"/>
      <c r="K11" s="26"/>
      <c r="L11" s="25">
        <f t="shared" si="5"/>
        <v>0</v>
      </c>
      <c r="M11" s="26"/>
      <c r="N11" s="26"/>
      <c r="O11" s="25">
        <f t="shared" si="6"/>
        <v>0</v>
      </c>
      <c r="P11" s="26"/>
      <c r="Q11" s="26"/>
      <c r="R11" s="25">
        <f t="shared" si="7"/>
        <v>0</v>
      </c>
      <c r="S11" s="26"/>
      <c r="T11" s="26"/>
      <c r="U11" s="25">
        <f t="shared" si="8"/>
        <v>0</v>
      </c>
      <c r="V11" s="26"/>
      <c r="W11" s="26"/>
      <c r="X11" s="25">
        <f t="shared" si="9"/>
        <v>0</v>
      </c>
      <c r="Y11" s="26"/>
      <c r="Z11" s="26"/>
      <c r="AA11" s="25">
        <f t="shared" si="10"/>
        <v>0</v>
      </c>
      <c r="AB11" s="26"/>
      <c r="AC11" s="26"/>
      <c r="AD11" s="25">
        <f t="shared" si="11"/>
        <v>0</v>
      </c>
      <c r="AE11" s="26"/>
      <c r="AF11" s="26"/>
      <c r="AG11" s="25">
        <f t="shared" si="12"/>
        <v>0</v>
      </c>
      <c r="AH11" s="26"/>
      <c r="AI11" s="26"/>
      <c r="AJ11" s="9">
        <f t="shared" si="17"/>
        <v>30</v>
      </c>
      <c r="AK11" s="14">
        <f t="shared" si="18"/>
        <v>14</v>
      </c>
      <c r="AL11" s="14">
        <f t="shared" si="19"/>
        <v>16</v>
      </c>
      <c r="AM11" s="9">
        <f t="shared" si="20"/>
        <v>0</v>
      </c>
      <c r="AN11" s="13">
        <f t="shared" si="21"/>
        <v>0</v>
      </c>
      <c r="AO11" s="13">
        <f t="shared" si="22"/>
        <v>0</v>
      </c>
      <c r="AP11" s="9">
        <f t="shared" si="23"/>
        <v>0</v>
      </c>
      <c r="AQ11" s="14">
        <f t="shared" si="24"/>
        <v>0</v>
      </c>
      <c r="AR11" s="14">
        <f t="shared" si="25"/>
        <v>0</v>
      </c>
      <c r="AS11" s="9">
        <f t="shared" si="26"/>
        <v>14</v>
      </c>
      <c r="AT11" s="9">
        <f t="shared" si="27"/>
        <v>16</v>
      </c>
      <c r="AU11" s="9">
        <f t="shared" si="28"/>
        <v>30</v>
      </c>
      <c r="AV11" s="6"/>
      <c r="AW11" s="6"/>
      <c r="AX11" s="7"/>
    </row>
    <row r="12" spans="1:55" ht="31.2">
      <c r="A12" s="10" t="s">
        <v>30</v>
      </c>
      <c r="B12" s="12" t="s">
        <v>16</v>
      </c>
      <c r="C12" s="25">
        <f t="shared" si="2"/>
        <v>60</v>
      </c>
      <c r="D12" s="26">
        <v>51</v>
      </c>
      <c r="E12" s="26">
        <v>9</v>
      </c>
      <c r="F12" s="25">
        <f t="shared" si="3"/>
        <v>0</v>
      </c>
      <c r="G12" s="26"/>
      <c r="H12" s="26"/>
      <c r="I12" s="25">
        <f t="shared" si="4"/>
        <v>30</v>
      </c>
      <c r="J12" s="26">
        <v>22</v>
      </c>
      <c r="K12" s="26">
        <v>8</v>
      </c>
      <c r="L12" s="25">
        <f t="shared" si="5"/>
        <v>10</v>
      </c>
      <c r="M12" s="26">
        <v>10</v>
      </c>
      <c r="N12" s="26"/>
      <c r="O12" s="25">
        <f t="shared" si="6"/>
        <v>0</v>
      </c>
      <c r="P12" s="26"/>
      <c r="Q12" s="26"/>
      <c r="R12" s="25">
        <f t="shared" si="7"/>
        <v>0</v>
      </c>
      <c r="S12" s="26"/>
      <c r="T12" s="26"/>
      <c r="U12" s="25">
        <f t="shared" si="8"/>
        <v>0</v>
      </c>
      <c r="V12" s="26"/>
      <c r="W12" s="26"/>
      <c r="X12" s="25">
        <f t="shared" si="9"/>
        <v>0</v>
      </c>
      <c r="Y12" s="26"/>
      <c r="Z12" s="26"/>
      <c r="AA12" s="25">
        <f t="shared" si="10"/>
        <v>5</v>
      </c>
      <c r="AB12" s="26"/>
      <c r="AC12" s="26">
        <v>5</v>
      </c>
      <c r="AD12" s="25">
        <f t="shared" si="11"/>
        <v>0</v>
      </c>
      <c r="AE12" s="26"/>
      <c r="AF12" s="26"/>
      <c r="AG12" s="25">
        <f t="shared" si="12"/>
        <v>30</v>
      </c>
      <c r="AH12" s="26"/>
      <c r="AI12" s="26">
        <v>30</v>
      </c>
      <c r="AJ12" s="9">
        <f t="shared" si="17"/>
        <v>70</v>
      </c>
      <c r="AK12" s="14">
        <f t="shared" si="18"/>
        <v>61</v>
      </c>
      <c r="AL12" s="14">
        <f t="shared" si="19"/>
        <v>9</v>
      </c>
      <c r="AM12" s="9">
        <f t="shared" si="20"/>
        <v>0</v>
      </c>
      <c r="AN12" s="13">
        <f t="shared" si="21"/>
        <v>0</v>
      </c>
      <c r="AO12" s="13">
        <f t="shared" si="22"/>
        <v>0</v>
      </c>
      <c r="AP12" s="9">
        <f t="shared" si="23"/>
        <v>65</v>
      </c>
      <c r="AQ12" s="14">
        <f t="shared" si="24"/>
        <v>22</v>
      </c>
      <c r="AR12" s="14">
        <f t="shared" si="25"/>
        <v>43</v>
      </c>
      <c r="AS12" s="9">
        <f t="shared" si="26"/>
        <v>83</v>
      </c>
      <c r="AT12" s="9">
        <f t="shared" si="27"/>
        <v>52</v>
      </c>
      <c r="AU12" s="9">
        <f t="shared" si="28"/>
        <v>135</v>
      </c>
      <c r="AV12" s="6"/>
      <c r="AW12" s="6"/>
      <c r="AX12" s="7"/>
    </row>
    <row r="13" spans="1:55" ht="46.8">
      <c r="A13" s="10" t="s">
        <v>31</v>
      </c>
      <c r="B13" s="12" t="s">
        <v>15</v>
      </c>
      <c r="C13" s="25">
        <f t="shared" si="2"/>
        <v>30</v>
      </c>
      <c r="D13" s="26">
        <v>25</v>
      </c>
      <c r="E13" s="26">
        <v>5</v>
      </c>
      <c r="F13" s="25">
        <f t="shared" si="3"/>
        <v>0</v>
      </c>
      <c r="G13" s="26"/>
      <c r="H13" s="26"/>
      <c r="I13" s="25">
        <f t="shared" si="4"/>
        <v>30</v>
      </c>
      <c r="J13" s="26">
        <v>15</v>
      </c>
      <c r="K13" s="26">
        <v>15</v>
      </c>
      <c r="L13" s="25">
        <f t="shared" si="5"/>
        <v>0</v>
      </c>
      <c r="M13" s="26"/>
      <c r="N13" s="26"/>
      <c r="O13" s="25">
        <f t="shared" si="6"/>
        <v>0</v>
      </c>
      <c r="P13" s="26"/>
      <c r="Q13" s="26"/>
      <c r="R13" s="25">
        <f t="shared" si="7"/>
        <v>0</v>
      </c>
      <c r="S13" s="26"/>
      <c r="T13" s="26"/>
      <c r="U13" s="25">
        <f t="shared" si="8"/>
        <v>0</v>
      </c>
      <c r="V13" s="26"/>
      <c r="W13" s="26"/>
      <c r="X13" s="25">
        <f t="shared" si="9"/>
        <v>0</v>
      </c>
      <c r="Y13" s="26"/>
      <c r="Z13" s="26"/>
      <c r="AA13" s="25">
        <f t="shared" si="10"/>
        <v>0</v>
      </c>
      <c r="AB13" s="26"/>
      <c r="AC13" s="26"/>
      <c r="AD13" s="25">
        <f t="shared" si="11"/>
        <v>0</v>
      </c>
      <c r="AE13" s="26"/>
      <c r="AF13" s="26"/>
      <c r="AG13" s="25">
        <f t="shared" si="12"/>
        <v>0</v>
      </c>
      <c r="AH13" s="26"/>
      <c r="AI13" s="26"/>
      <c r="AJ13" s="9">
        <f t="shared" si="17"/>
        <v>30</v>
      </c>
      <c r="AK13" s="14">
        <f t="shared" si="18"/>
        <v>25</v>
      </c>
      <c r="AL13" s="14">
        <f t="shared" si="19"/>
        <v>5</v>
      </c>
      <c r="AM13" s="9">
        <f t="shared" si="20"/>
        <v>0</v>
      </c>
      <c r="AN13" s="13">
        <f t="shared" si="21"/>
        <v>0</v>
      </c>
      <c r="AO13" s="13">
        <f t="shared" si="22"/>
        <v>0</v>
      </c>
      <c r="AP13" s="9">
        <f t="shared" si="23"/>
        <v>30</v>
      </c>
      <c r="AQ13" s="14">
        <f t="shared" si="24"/>
        <v>15</v>
      </c>
      <c r="AR13" s="14">
        <f t="shared" si="25"/>
        <v>15</v>
      </c>
      <c r="AS13" s="9">
        <f t="shared" si="26"/>
        <v>40</v>
      </c>
      <c r="AT13" s="9">
        <f t="shared" si="27"/>
        <v>20</v>
      </c>
      <c r="AU13" s="9">
        <f t="shared" si="28"/>
        <v>60</v>
      </c>
      <c r="AV13" s="6"/>
      <c r="AW13" s="6"/>
      <c r="AX13" s="7"/>
    </row>
    <row r="14" spans="1:55" ht="46.8">
      <c r="A14" s="10" t="s">
        <v>32</v>
      </c>
      <c r="B14" s="12" t="s">
        <v>20</v>
      </c>
      <c r="C14" s="25">
        <f t="shared" si="2"/>
        <v>0</v>
      </c>
      <c r="D14" s="26"/>
      <c r="E14" s="26"/>
      <c r="F14" s="25">
        <f t="shared" si="3"/>
        <v>0</v>
      </c>
      <c r="G14" s="26"/>
      <c r="H14" s="26"/>
      <c r="I14" s="25">
        <f>J14+K14</f>
        <v>0</v>
      </c>
      <c r="J14" s="26"/>
      <c r="K14" s="26"/>
      <c r="L14" s="25">
        <f t="shared" si="5"/>
        <v>10</v>
      </c>
      <c r="M14" s="26">
        <v>10</v>
      </c>
      <c r="N14" s="26"/>
      <c r="O14" s="25">
        <f t="shared" si="6"/>
        <v>15</v>
      </c>
      <c r="P14" s="26">
        <v>10</v>
      </c>
      <c r="Q14" s="26">
        <v>5</v>
      </c>
      <c r="R14" s="25">
        <f t="shared" si="7"/>
        <v>0</v>
      </c>
      <c r="S14" s="26"/>
      <c r="T14" s="26"/>
      <c r="U14" s="25">
        <f t="shared" si="8"/>
        <v>0</v>
      </c>
      <c r="V14" s="26"/>
      <c r="W14" s="26"/>
      <c r="X14" s="25">
        <f t="shared" si="9"/>
        <v>0</v>
      </c>
      <c r="Y14" s="26"/>
      <c r="Z14" s="26"/>
      <c r="AA14" s="25">
        <f t="shared" si="10"/>
        <v>0</v>
      </c>
      <c r="AB14" s="26"/>
      <c r="AC14" s="26"/>
      <c r="AD14" s="25">
        <f t="shared" si="11"/>
        <v>0</v>
      </c>
      <c r="AE14" s="26"/>
      <c r="AF14" s="26"/>
      <c r="AG14" s="25">
        <f t="shared" si="12"/>
        <v>30</v>
      </c>
      <c r="AH14" s="26">
        <v>15</v>
      </c>
      <c r="AI14" s="26">
        <v>15</v>
      </c>
      <c r="AJ14" s="9">
        <f t="shared" si="17"/>
        <v>10</v>
      </c>
      <c r="AK14" s="14">
        <f t="shared" si="18"/>
        <v>10</v>
      </c>
      <c r="AL14" s="14">
        <f t="shared" si="19"/>
        <v>0</v>
      </c>
      <c r="AM14" s="9">
        <f t="shared" si="20"/>
        <v>0</v>
      </c>
      <c r="AN14" s="13">
        <f t="shared" si="21"/>
        <v>0</v>
      </c>
      <c r="AO14" s="13">
        <f t="shared" si="22"/>
        <v>0</v>
      </c>
      <c r="AP14" s="9">
        <f t="shared" si="23"/>
        <v>45</v>
      </c>
      <c r="AQ14" s="14">
        <f t="shared" si="24"/>
        <v>25</v>
      </c>
      <c r="AR14" s="14">
        <f t="shared" si="25"/>
        <v>20</v>
      </c>
      <c r="AS14" s="9">
        <f t="shared" si="26"/>
        <v>35</v>
      </c>
      <c r="AT14" s="9">
        <f t="shared" si="27"/>
        <v>20</v>
      </c>
      <c r="AU14" s="9">
        <f t="shared" si="28"/>
        <v>55</v>
      </c>
      <c r="AV14" s="6"/>
      <c r="AW14" s="6"/>
      <c r="AX14" s="7"/>
    </row>
    <row r="15" spans="1:55" ht="62.4">
      <c r="A15" s="10" t="s">
        <v>89</v>
      </c>
      <c r="B15" s="12" t="s">
        <v>90</v>
      </c>
      <c r="C15" s="25">
        <f t="shared" si="2"/>
        <v>0</v>
      </c>
      <c r="D15" s="26"/>
      <c r="E15" s="26"/>
      <c r="F15" s="25">
        <f t="shared" si="3"/>
        <v>0</v>
      </c>
      <c r="G15" s="26"/>
      <c r="H15" s="26"/>
      <c r="I15" s="25">
        <f>J15+K15</f>
        <v>0</v>
      </c>
      <c r="J15" s="26"/>
      <c r="K15" s="26"/>
      <c r="L15" s="25">
        <f t="shared" si="5"/>
        <v>10</v>
      </c>
      <c r="M15" s="26">
        <v>10</v>
      </c>
      <c r="N15" s="26"/>
      <c r="O15" s="25">
        <f t="shared" si="6"/>
        <v>15</v>
      </c>
      <c r="P15" s="26">
        <v>10</v>
      </c>
      <c r="Q15" s="26">
        <v>5</v>
      </c>
      <c r="R15" s="25"/>
      <c r="S15" s="26"/>
      <c r="T15" s="26"/>
      <c r="U15" s="25"/>
      <c r="V15" s="26"/>
      <c r="W15" s="26"/>
      <c r="X15" s="25"/>
      <c r="Y15" s="26"/>
      <c r="Z15" s="26"/>
      <c r="AA15" s="25">
        <f t="shared" si="10"/>
        <v>22</v>
      </c>
      <c r="AB15" s="26">
        <v>17</v>
      </c>
      <c r="AC15" s="26">
        <v>5</v>
      </c>
      <c r="AD15" s="25"/>
      <c r="AE15" s="26"/>
      <c r="AF15" s="26"/>
      <c r="AG15" s="25">
        <f t="shared" si="12"/>
        <v>0</v>
      </c>
      <c r="AH15" s="26"/>
      <c r="AI15" s="26"/>
      <c r="AJ15" s="9">
        <f t="shared" si="17"/>
        <v>10</v>
      </c>
      <c r="AK15" s="14">
        <f t="shared" si="18"/>
        <v>10</v>
      </c>
      <c r="AL15" s="14">
        <f t="shared" si="19"/>
        <v>0</v>
      </c>
      <c r="AM15" s="9">
        <f t="shared" si="20"/>
        <v>0</v>
      </c>
      <c r="AN15" s="13">
        <f t="shared" si="21"/>
        <v>0</v>
      </c>
      <c r="AO15" s="13">
        <f t="shared" si="22"/>
        <v>0</v>
      </c>
      <c r="AP15" s="9">
        <f t="shared" si="23"/>
        <v>37</v>
      </c>
      <c r="AQ15" s="14">
        <f t="shared" si="24"/>
        <v>27</v>
      </c>
      <c r="AR15" s="14">
        <f t="shared" si="25"/>
        <v>10</v>
      </c>
      <c r="AS15" s="9">
        <f t="shared" si="26"/>
        <v>37</v>
      </c>
      <c r="AT15" s="9">
        <f t="shared" si="27"/>
        <v>10</v>
      </c>
      <c r="AU15" s="9">
        <f t="shared" si="28"/>
        <v>47</v>
      </c>
      <c r="AV15" s="6"/>
      <c r="AW15" s="6"/>
      <c r="AX15" s="7"/>
    </row>
    <row r="16" spans="1:55" ht="54">
      <c r="A16" s="10" t="s">
        <v>71</v>
      </c>
      <c r="B16" s="27" t="s">
        <v>72</v>
      </c>
      <c r="C16" s="25">
        <f>SUM(D16:E16)</f>
        <v>30</v>
      </c>
      <c r="D16" s="26">
        <v>25</v>
      </c>
      <c r="E16" s="26">
        <v>5</v>
      </c>
      <c r="F16" s="25">
        <f>SUM(G16:H16)</f>
        <v>0</v>
      </c>
      <c r="G16" s="26"/>
      <c r="H16" s="26"/>
      <c r="I16" s="25">
        <f>SUM(J16:K16)</f>
        <v>30</v>
      </c>
      <c r="J16" s="26"/>
      <c r="K16" s="26">
        <v>30</v>
      </c>
      <c r="L16" s="25">
        <f>SUM(M16:N16)</f>
        <v>0</v>
      </c>
      <c r="M16" s="26"/>
      <c r="N16" s="26"/>
      <c r="O16" s="25">
        <f>SUM(P16:Q16)</f>
        <v>0</v>
      </c>
      <c r="P16" s="26"/>
      <c r="Q16" s="26"/>
      <c r="R16" s="25">
        <f>SUM(S16:T16)</f>
        <v>0</v>
      </c>
      <c r="S16" s="26"/>
      <c r="T16" s="26"/>
      <c r="U16" s="25">
        <f>SUM(V16:W16)</f>
        <v>0</v>
      </c>
      <c r="V16" s="26"/>
      <c r="W16" s="26"/>
      <c r="X16" s="25">
        <f>SUM(Y16:Z16)</f>
        <v>0</v>
      </c>
      <c r="Y16" s="26"/>
      <c r="Z16" s="26"/>
      <c r="AA16" s="25">
        <f>SUM(AB16:AC16)</f>
        <v>0</v>
      </c>
      <c r="AB16" s="26"/>
      <c r="AC16" s="26"/>
      <c r="AD16" s="25">
        <f>SUM(AE16:AF16)</f>
        <v>0</v>
      </c>
      <c r="AE16" s="26"/>
      <c r="AF16" s="26"/>
      <c r="AG16" s="25">
        <f>SUM(AH16:AI16)</f>
        <v>0</v>
      </c>
      <c r="AH16" s="26"/>
      <c r="AI16" s="26"/>
      <c r="AJ16" s="9">
        <f t="shared" si="17"/>
        <v>30</v>
      </c>
      <c r="AK16" s="14">
        <f t="shared" si="18"/>
        <v>25</v>
      </c>
      <c r="AL16" s="14">
        <f t="shared" si="19"/>
        <v>5</v>
      </c>
      <c r="AM16" s="9">
        <f t="shared" si="20"/>
        <v>0</v>
      </c>
      <c r="AN16" s="13">
        <f t="shared" si="21"/>
        <v>0</v>
      </c>
      <c r="AO16" s="13">
        <f t="shared" si="22"/>
        <v>0</v>
      </c>
      <c r="AP16" s="9">
        <f t="shared" si="23"/>
        <v>30</v>
      </c>
      <c r="AQ16" s="14">
        <f t="shared" si="24"/>
        <v>0</v>
      </c>
      <c r="AR16" s="14">
        <f t="shared" si="25"/>
        <v>30</v>
      </c>
      <c r="AS16" s="9">
        <f t="shared" si="26"/>
        <v>25</v>
      </c>
      <c r="AT16" s="9">
        <f t="shared" si="27"/>
        <v>35</v>
      </c>
      <c r="AU16" s="9">
        <f t="shared" si="28"/>
        <v>60</v>
      </c>
      <c r="AV16" s="6"/>
      <c r="AW16" s="6"/>
      <c r="AX16" s="7"/>
    </row>
    <row r="17" spans="1:50" ht="75.599999999999994" customHeight="1">
      <c r="A17" s="19" t="s">
        <v>73</v>
      </c>
      <c r="B17" s="28" t="s">
        <v>74</v>
      </c>
      <c r="C17" s="25">
        <f>SUM(D17:E17)</f>
        <v>30</v>
      </c>
      <c r="D17" s="26">
        <v>25</v>
      </c>
      <c r="E17" s="26">
        <v>5</v>
      </c>
      <c r="F17" s="25"/>
      <c r="G17" s="26"/>
      <c r="H17" s="26"/>
      <c r="I17" s="25"/>
      <c r="J17" s="26"/>
      <c r="K17" s="26">
        <v>30</v>
      </c>
      <c r="L17" s="25"/>
      <c r="M17" s="26"/>
      <c r="N17" s="26"/>
      <c r="O17" s="25"/>
      <c r="P17" s="26"/>
      <c r="Q17" s="26"/>
      <c r="R17" s="25"/>
      <c r="S17" s="26"/>
      <c r="T17" s="26"/>
      <c r="U17" s="25"/>
      <c r="V17" s="26"/>
      <c r="W17" s="26"/>
      <c r="X17" s="25"/>
      <c r="Y17" s="26"/>
      <c r="Z17" s="26"/>
      <c r="AA17" s="25"/>
      <c r="AB17" s="26"/>
      <c r="AC17" s="26"/>
      <c r="AD17" s="25"/>
      <c r="AE17" s="26"/>
      <c r="AF17" s="26"/>
      <c r="AG17" s="25"/>
      <c r="AH17" s="26"/>
      <c r="AI17" s="26"/>
      <c r="AJ17" s="9">
        <f t="shared" si="17"/>
        <v>30</v>
      </c>
      <c r="AK17" s="14">
        <f t="shared" si="18"/>
        <v>25</v>
      </c>
      <c r="AL17" s="14">
        <f t="shared" si="19"/>
        <v>5</v>
      </c>
      <c r="AM17" s="9">
        <f t="shared" si="20"/>
        <v>0</v>
      </c>
      <c r="AN17" s="13">
        <f t="shared" si="21"/>
        <v>0</v>
      </c>
      <c r="AO17" s="13">
        <f t="shared" si="22"/>
        <v>0</v>
      </c>
      <c r="AP17" s="9">
        <f t="shared" si="23"/>
        <v>30</v>
      </c>
      <c r="AQ17" s="14">
        <f t="shared" si="24"/>
        <v>0</v>
      </c>
      <c r="AR17" s="14">
        <f t="shared" si="25"/>
        <v>30</v>
      </c>
      <c r="AS17" s="9">
        <f t="shared" si="26"/>
        <v>25</v>
      </c>
      <c r="AT17" s="9">
        <f t="shared" si="27"/>
        <v>35</v>
      </c>
      <c r="AU17" s="9">
        <f t="shared" si="28"/>
        <v>60</v>
      </c>
      <c r="AV17" s="6"/>
      <c r="AW17" s="6"/>
      <c r="AX17" s="7"/>
    </row>
    <row r="18" spans="1:50" ht="18">
      <c r="A18" s="10" t="s">
        <v>56</v>
      </c>
      <c r="B18" s="27" t="s">
        <v>57</v>
      </c>
      <c r="C18" s="22">
        <f>D18+E18</f>
        <v>0</v>
      </c>
      <c r="D18" s="22"/>
      <c r="E18" s="22"/>
      <c r="F18" s="22"/>
      <c r="G18" s="22"/>
      <c r="H18" s="22"/>
      <c r="I18" s="22">
        <f>SUM(J18:K18)</f>
        <v>30</v>
      </c>
      <c r="J18" s="22"/>
      <c r="K18" s="22">
        <v>30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9">
        <f t="shared" si="17"/>
        <v>0</v>
      </c>
      <c r="AK18" s="14">
        <f t="shared" si="18"/>
        <v>0</v>
      </c>
      <c r="AL18" s="14">
        <f t="shared" si="19"/>
        <v>0</v>
      </c>
      <c r="AM18" s="9">
        <f t="shared" si="20"/>
        <v>0</v>
      </c>
      <c r="AN18" s="13">
        <f t="shared" si="21"/>
        <v>0</v>
      </c>
      <c r="AO18" s="13">
        <f t="shared" si="22"/>
        <v>0</v>
      </c>
      <c r="AP18" s="9">
        <f t="shared" si="23"/>
        <v>30</v>
      </c>
      <c r="AQ18" s="14">
        <f t="shared" si="24"/>
        <v>0</v>
      </c>
      <c r="AR18" s="14">
        <f t="shared" si="25"/>
        <v>30</v>
      </c>
      <c r="AS18" s="9">
        <f t="shared" si="26"/>
        <v>0</v>
      </c>
      <c r="AT18" s="9">
        <f t="shared" si="27"/>
        <v>30</v>
      </c>
      <c r="AU18" s="9">
        <f t="shared" si="28"/>
        <v>30</v>
      </c>
      <c r="AV18" s="6"/>
      <c r="AW18" s="6"/>
      <c r="AX18" s="7"/>
    </row>
    <row r="19" spans="1:50">
      <c r="A19" s="10" t="s">
        <v>33</v>
      </c>
      <c r="B19" s="12" t="s">
        <v>11</v>
      </c>
      <c r="C19" s="25">
        <f t="shared" si="2"/>
        <v>0</v>
      </c>
      <c r="D19" s="26"/>
      <c r="E19" s="26"/>
      <c r="F19" s="25">
        <f t="shared" si="3"/>
        <v>30</v>
      </c>
      <c r="G19" s="26"/>
      <c r="H19" s="26">
        <v>30</v>
      </c>
      <c r="I19" s="25">
        <f t="shared" si="4"/>
        <v>0</v>
      </c>
      <c r="J19" s="26"/>
      <c r="K19" s="26"/>
      <c r="L19" s="25">
        <f t="shared" si="5"/>
        <v>0</v>
      </c>
      <c r="M19" s="26"/>
      <c r="N19" s="26"/>
      <c r="O19" s="25">
        <f t="shared" si="6"/>
        <v>0</v>
      </c>
      <c r="P19" s="26"/>
      <c r="Q19" s="26"/>
      <c r="R19" s="25">
        <f t="shared" si="7"/>
        <v>0</v>
      </c>
      <c r="S19" s="26"/>
      <c r="T19" s="26"/>
      <c r="U19" s="25">
        <f t="shared" si="8"/>
        <v>0</v>
      </c>
      <c r="V19" s="26"/>
      <c r="W19" s="26"/>
      <c r="X19" s="25">
        <f t="shared" si="9"/>
        <v>0</v>
      </c>
      <c r="Y19" s="26"/>
      <c r="Z19" s="26"/>
      <c r="AA19" s="25">
        <f t="shared" si="10"/>
        <v>0</v>
      </c>
      <c r="AB19" s="26"/>
      <c r="AC19" s="26"/>
      <c r="AD19" s="25">
        <f t="shared" si="11"/>
        <v>0</v>
      </c>
      <c r="AE19" s="26"/>
      <c r="AF19" s="26"/>
      <c r="AG19" s="25">
        <f t="shared" si="12"/>
        <v>0</v>
      </c>
      <c r="AH19" s="26"/>
      <c r="AI19" s="26"/>
      <c r="AJ19" s="9">
        <f t="shared" si="17"/>
        <v>0</v>
      </c>
      <c r="AK19" s="14">
        <f t="shared" si="18"/>
        <v>0</v>
      </c>
      <c r="AL19" s="14">
        <f t="shared" si="19"/>
        <v>0</v>
      </c>
      <c r="AM19" s="9">
        <f t="shared" si="20"/>
        <v>30</v>
      </c>
      <c r="AN19" s="13">
        <f t="shared" si="21"/>
        <v>0</v>
      </c>
      <c r="AO19" s="13">
        <f t="shared" si="22"/>
        <v>30</v>
      </c>
      <c r="AP19" s="9">
        <f t="shared" si="23"/>
        <v>0</v>
      </c>
      <c r="AQ19" s="14">
        <f t="shared" si="24"/>
        <v>0</v>
      </c>
      <c r="AR19" s="14">
        <f t="shared" si="25"/>
        <v>0</v>
      </c>
      <c r="AS19" s="9">
        <f t="shared" si="26"/>
        <v>0</v>
      </c>
      <c r="AT19" s="9">
        <f t="shared" si="27"/>
        <v>30</v>
      </c>
      <c r="AU19" s="9">
        <f t="shared" si="28"/>
        <v>30</v>
      </c>
      <c r="AV19" s="6"/>
      <c r="AW19" s="6"/>
      <c r="AX19" s="7"/>
    </row>
    <row r="20" spans="1:50">
      <c r="A20" s="10" t="s">
        <v>34</v>
      </c>
      <c r="B20" s="12" t="s">
        <v>12</v>
      </c>
      <c r="C20" s="25">
        <f t="shared" si="2"/>
        <v>0</v>
      </c>
      <c r="D20" s="26"/>
      <c r="E20" s="26"/>
      <c r="F20" s="25">
        <f t="shared" si="3"/>
        <v>30</v>
      </c>
      <c r="G20" s="26"/>
      <c r="H20" s="26">
        <v>30</v>
      </c>
      <c r="I20" s="25">
        <f t="shared" si="4"/>
        <v>0</v>
      </c>
      <c r="J20" s="26"/>
      <c r="K20" s="26"/>
      <c r="L20" s="25">
        <f t="shared" si="5"/>
        <v>0</v>
      </c>
      <c r="M20" s="26"/>
      <c r="N20" s="26"/>
      <c r="O20" s="25">
        <f t="shared" si="6"/>
        <v>0</v>
      </c>
      <c r="P20" s="26"/>
      <c r="Q20" s="26"/>
      <c r="R20" s="25">
        <f t="shared" si="7"/>
        <v>0</v>
      </c>
      <c r="S20" s="26"/>
      <c r="T20" s="26"/>
      <c r="U20" s="25">
        <f t="shared" si="8"/>
        <v>0</v>
      </c>
      <c r="V20" s="26"/>
      <c r="W20" s="26"/>
      <c r="X20" s="25">
        <f t="shared" si="9"/>
        <v>0</v>
      </c>
      <c r="Y20" s="26"/>
      <c r="Z20" s="26"/>
      <c r="AA20" s="25">
        <f t="shared" si="10"/>
        <v>0</v>
      </c>
      <c r="AB20" s="26"/>
      <c r="AC20" s="26"/>
      <c r="AD20" s="25">
        <f t="shared" si="11"/>
        <v>0</v>
      </c>
      <c r="AE20" s="26"/>
      <c r="AF20" s="26"/>
      <c r="AG20" s="25">
        <f t="shared" si="12"/>
        <v>0</v>
      </c>
      <c r="AH20" s="26"/>
      <c r="AI20" s="26"/>
      <c r="AJ20" s="9">
        <f t="shared" si="17"/>
        <v>0</v>
      </c>
      <c r="AK20" s="14">
        <f t="shared" si="18"/>
        <v>0</v>
      </c>
      <c r="AL20" s="14">
        <f t="shared" si="19"/>
        <v>0</v>
      </c>
      <c r="AM20" s="9">
        <f t="shared" si="20"/>
        <v>30</v>
      </c>
      <c r="AN20" s="13">
        <f t="shared" si="21"/>
        <v>0</v>
      </c>
      <c r="AO20" s="13">
        <f t="shared" si="22"/>
        <v>30</v>
      </c>
      <c r="AP20" s="9">
        <f t="shared" si="23"/>
        <v>0</v>
      </c>
      <c r="AQ20" s="14">
        <f t="shared" si="24"/>
        <v>0</v>
      </c>
      <c r="AR20" s="14">
        <f t="shared" si="25"/>
        <v>0</v>
      </c>
      <c r="AS20" s="9">
        <f t="shared" si="26"/>
        <v>0</v>
      </c>
      <c r="AT20" s="9">
        <f t="shared" si="27"/>
        <v>30</v>
      </c>
      <c r="AU20" s="9">
        <f t="shared" si="28"/>
        <v>30</v>
      </c>
      <c r="AV20" s="6"/>
      <c r="AW20" s="6"/>
      <c r="AX20" s="7"/>
    </row>
    <row r="21" spans="1:50">
      <c r="A21" s="10" t="s">
        <v>35</v>
      </c>
      <c r="B21" s="12" t="s">
        <v>2</v>
      </c>
      <c r="C21" s="25">
        <f>SUM(D21:E21)</f>
        <v>0</v>
      </c>
      <c r="D21" s="26"/>
      <c r="E21" s="26"/>
      <c r="F21" s="25">
        <f>SUM(G21:H21)</f>
        <v>30</v>
      </c>
      <c r="G21" s="26"/>
      <c r="H21" s="26">
        <v>30</v>
      </c>
      <c r="I21" s="25">
        <f>SUM(J21:K21)</f>
        <v>0</v>
      </c>
      <c r="J21" s="26"/>
      <c r="K21" s="26"/>
      <c r="L21" s="25">
        <f>SUM(M21:N21)</f>
        <v>0</v>
      </c>
      <c r="M21" s="26"/>
      <c r="N21" s="26"/>
      <c r="O21" s="25">
        <f>SUM(P21:Q21)</f>
        <v>0</v>
      </c>
      <c r="P21" s="26"/>
      <c r="Q21" s="26"/>
      <c r="R21" s="25">
        <f>SUM(S21:T21)</f>
        <v>0</v>
      </c>
      <c r="S21" s="26"/>
      <c r="T21" s="26"/>
      <c r="U21" s="25">
        <f>SUM(V21:W21)</f>
        <v>0</v>
      </c>
      <c r="V21" s="26"/>
      <c r="W21" s="26"/>
      <c r="X21" s="25">
        <f>SUM(Y21:Z21)</f>
        <v>0</v>
      </c>
      <c r="Y21" s="26"/>
      <c r="Z21" s="26"/>
      <c r="AA21" s="25">
        <f>SUM(AB21:AC21)</f>
        <v>0</v>
      </c>
      <c r="AB21" s="26"/>
      <c r="AC21" s="26"/>
      <c r="AD21" s="25">
        <f>SUM(AE21:AF21)</f>
        <v>0</v>
      </c>
      <c r="AE21" s="26"/>
      <c r="AF21" s="26"/>
      <c r="AG21" s="25">
        <f>SUM(AH21:AI21)</f>
        <v>0</v>
      </c>
      <c r="AH21" s="26"/>
      <c r="AI21" s="26"/>
      <c r="AJ21" s="9">
        <f t="shared" si="17"/>
        <v>0</v>
      </c>
      <c r="AK21" s="14">
        <f t="shared" si="18"/>
        <v>0</v>
      </c>
      <c r="AL21" s="14">
        <f t="shared" si="19"/>
        <v>0</v>
      </c>
      <c r="AM21" s="9">
        <f t="shared" si="20"/>
        <v>30</v>
      </c>
      <c r="AN21" s="13">
        <f t="shared" si="21"/>
        <v>0</v>
      </c>
      <c r="AO21" s="13">
        <f t="shared" si="22"/>
        <v>30</v>
      </c>
      <c r="AP21" s="9">
        <f t="shared" si="23"/>
        <v>0</v>
      </c>
      <c r="AQ21" s="14">
        <f t="shared" si="24"/>
        <v>0</v>
      </c>
      <c r="AR21" s="14">
        <f t="shared" si="25"/>
        <v>0</v>
      </c>
      <c r="AS21" s="9">
        <f t="shared" si="26"/>
        <v>0</v>
      </c>
      <c r="AT21" s="9">
        <f t="shared" si="27"/>
        <v>30</v>
      </c>
      <c r="AU21" s="9">
        <f t="shared" si="28"/>
        <v>30</v>
      </c>
      <c r="AV21" s="6"/>
      <c r="AW21" s="6"/>
      <c r="AX21" s="7"/>
    </row>
    <row r="22" spans="1:50">
      <c r="A22" s="11"/>
      <c r="B22" s="11" t="s">
        <v>24</v>
      </c>
      <c r="C22" s="25">
        <f>SUM(C23:C31)</f>
        <v>475</v>
      </c>
      <c r="D22" s="25">
        <f>SUM(D23:D31)</f>
        <v>300</v>
      </c>
      <c r="E22" s="25">
        <f>SUM(E23:E31)</f>
        <v>175</v>
      </c>
      <c r="F22" s="25">
        <f t="shared" ref="F22:H22" si="29">SUM(F23:F28)</f>
        <v>0</v>
      </c>
      <c r="G22" s="25">
        <f t="shared" si="29"/>
        <v>0</v>
      </c>
      <c r="H22" s="25">
        <f t="shared" si="29"/>
        <v>0</v>
      </c>
      <c r="I22" s="25">
        <f>SUM(I23:I31)</f>
        <v>210</v>
      </c>
      <c r="J22" s="25">
        <f>SUM(J23:J31)</f>
        <v>75</v>
      </c>
      <c r="K22" s="25">
        <f>SUM(K23:K31)</f>
        <v>165</v>
      </c>
      <c r="L22" s="25">
        <f t="shared" ref="L22:AI22" si="30">SUM(L23:L28)</f>
        <v>95</v>
      </c>
      <c r="M22" s="25">
        <f t="shared" si="30"/>
        <v>90</v>
      </c>
      <c r="N22" s="25">
        <f t="shared" si="30"/>
        <v>5</v>
      </c>
      <c r="O22" s="25">
        <f t="shared" si="30"/>
        <v>80</v>
      </c>
      <c r="P22" s="25">
        <f t="shared" si="30"/>
        <v>45</v>
      </c>
      <c r="Q22" s="25">
        <f t="shared" si="30"/>
        <v>35</v>
      </c>
      <c r="R22" s="25">
        <f t="shared" si="30"/>
        <v>0</v>
      </c>
      <c r="S22" s="25">
        <f t="shared" si="30"/>
        <v>0</v>
      </c>
      <c r="T22" s="25">
        <f t="shared" si="30"/>
        <v>0</v>
      </c>
      <c r="U22" s="25">
        <f t="shared" si="30"/>
        <v>70</v>
      </c>
      <c r="V22" s="25">
        <f t="shared" si="30"/>
        <v>28</v>
      </c>
      <c r="W22" s="25">
        <f t="shared" si="30"/>
        <v>42</v>
      </c>
      <c r="X22" s="25">
        <f t="shared" si="30"/>
        <v>60</v>
      </c>
      <c r="Y22" s="25">
        <f t="shared" si="30"/>
        <v>50</v>
      </c>
      <c r="Z22" s="25">
        <f t="shared" si="30"/>
        <v>10</v>
      </c>
      <c r="AA22" s="25">
        <f t="shared" si="30"/>
        <v>85</v>
      </c>
      <c r="AB22" s="25">
        <f t="shared" si="30"/>
        <v>65</v>
      </c>
      <c r="AC22" s="25">
        <f t="shared" si="30"/>
        <v>20</v>
      </c>
      <c r="AD22" s="25">
        <f t="shared" si="30"/>
        <v>50</v>
      </c>
      <c r="AE22" s="25">
        <f t="shared" si="30"/>
        <v>25</v>
      </c>
      <c r="AF22" s="25">
        <f t="shared" si="30"/>
        <v>25</v>
      </c>
      <c r="AG22" s="25">
        <f t="shared" si="30"/>
        <v>60</v>
      </c>
      <c r="AH22" s="25">
        <f t="shared" si="30"/>
        <v>40</v>
      </c>
      <c r="AI22" s="25">
        <f t="shared" si="30"/>
        <v>20</v>
      </c>
      <c r="AJ22" s="9">
        <f t="shared" si="17"/>
        <v>680</v>
      </c>
      <c r="AK22" s="14">
        <f t="shared" si="18"/>
        <v>465</v>
      </c>
      <c r="AL22" s="14">
        <f t="shared" si="19"/>
        <v>215</v>
      </c>
      <c r="AM22" s="9">
        <f t="shared" si="20"/>
        <v>0</v>
      </c>
      <c r="AN22" s="13">
        <f t="shared" si="21"/>
        <v>0</v>
      </c>
      <c r="AO22" s="13">
        <f t="shared" si="22"/>
        <v>0</v>
      </c>
      <c r="AP22" s="9">
        <f t="shared" si="23"/>
        <v>535</v>
      </c>
      <c r="AQ22" s="14">
        <f t="shared" si="24"/>
        <v>253</v>
      </c>
      <c r="AR22" s="14">
        <f t="shared" si="25"/>
        <v>282</v>
      </c>
      <c r="AS22" s="9">
        <f t="shared" si="26"/>
        <v>718</v>
      </c>
      <c r="AT22" s="9">
        <f t="shared" si="27"/>
        <v>497</v>
      </c>
      <c r="AU22" s="9">
        <f t="shared" si="28"/>
        <v>1215</v>
      </c>
      <c r="AV22" s="6"/>
      <c r="AW22" s="6"/>
      <c r="AX22" s="7"/>
    </row>
    <row r="23" spans="1:50" ht="31.2">
      <c r="A23" s="10" t="s">
        <v>75</v>
      </c>
      <c r="B23" s="1" t="s">
        <v>76</v>
      </c>
      <c r="C23" s="25">
        <f>SUM(D23:E23)</f>
        <v>30</v>
      </c>
      <c r="D23" s="26"/>
      <c r="E23" s="26">
        <v>30</v>
      </c>
      <c r="F23" s="25">
        <f>SUM(G23:H23)</f>
        <v>0</v>
      </c>
      <c r="G23" s="26"/>
      <c r="H23" s="26"/>
      <c r="I23" s="25">
        <f>SUM(J23:K23)</f>
        <v>0</v>
      </c>
      <c r="J23" s="26"/>
      <c r="K23" s="26"/>
      <c r="L23" s="25">
        <f>SUM(M23:N23)</f>
        <v>0</v>
      </c>
      <c r="M23" s="26"/>
      <c r="N23" s="26"/>
      <c r="O23" s="25">
        <f>SUM(P23:Q23)</f>
        <v>0</v>
      </c>
      <c r="P23" s="26"/>
      <c r="Q23" s="26"/>
      <c r="R23" s="25">
        <f>SUM(S23:T23)</f>
        <v>0</v>
      </c>
      <c r="S23" s="26"/>
      <c r="T23" s="26"/>
      <c r="U23" s="25">
        <f>SUM(V23:W23)</f>
        <v>0</v>
      </c>
      <c r="V23" s="26"/>
      <c r="W23" s="26"/>
      <c r="X23" s="25">
        <f>SUM(Y23:Z23)</f>
        <v>0</v>
      </c>
      <c r="Y23" s="26"/>
      <c r="Z23" s="26"/>
      <c r="AA23" s="25">
        <f>SUM(AB23:AC23)</f>
        <v>0</v>
      </c>
      <c r="AB23" s="26"/>
      <c r="AC23" s="26"/>
      <c r="AD23" s="25">
        <f>SUM(AE23:AF23)</f>
        <v>0</v>
      </c>
      <c r="AE23" s="26"/>
      <c r="AF23" s="26"/>
      <c r="AG23" s="25">
        <f>SUM(AH23:AI23)</f>
        <v>0</v>
      </c>
      <c r="AH23" s="26"/>
      <c r="AI23" s="26"/>
      <c r="AJ23" s="9">
        <f t="shared" si="17"/>
        <v>30</v>
      </c>
      <c r="AK23" s="14">
        <f t="shared" si="18"/>
        <v>0</v>
      </c>
      <c r="AL23" s="14">
        <f t="shared" si="19"/>
        <v>30</v>
      </c>
      <c r="AM23" s="9">
        <f t="shared" si="20"/>
        <v>0</v>
      </c>
      <c r="AN23" s="13">
        <f t="shared" si="21"/>
        <v>0</v>
      </c>
      <c r="AO23" s="13">
        <f t="shared" si="22"/>
        <v>0</v>
      </c>
      <c r="AP23" s="9">
        <f t="shared" si="23"/>
        <v>0</v>
      </c>
      <c r="AQ23" s="14">
        <f t="shared" si="24"/>
        <v>0</v>
      </c>
      <c r="AR23" s="14">
        <f t="shared" si="25"/>
        <v>0</v>
      </c>
      <c r="AS23" s="9">
        <f t="shared" si="26"/>
        <v>0</v>
      </c>
      <c r="AT23" s="9">
        <f t="shared" si="27"/>
        <v>30</v>
      </c>
      <c r="AU23" s="9">
        <f t="shared" si="28"/>
        <v>30</v>
      </c>
      <c r="AV23" s="6"/>
      <c r="AW23" s="6"/>
      <c r="AX23" s="7"/>
    </row>
    <row r="24" spans="1:50" ht="46.8">
      <c r="A24" s="10" t="s">
        <v>36</v>
      </c>
      <c r="B24" s="12" t="s">
        <v>3</v>
      </c>
      <c r="C24" s="25">
        <f>SUM(D24:E24)</f>
        <v>35</v>
      </c>
      <c r="D24" s="26">
        <v>33</v>
      </c>
      <c r="E24" s="26">
        <v>2</v>
      </c>
      <c r="F24" s="25"/>
      <c r="G24" s="26"/>
      <c r="H24" s="26"/>
      <c r="I24" s="25"/>
      <c r="J24" s="26">
        <v>15</v>
      </c>
      <c r="K24" s="26">
        <v>15</v>
      </c>
      <c r="L24" s="25"/>
      <c r="M24" s="26"/>
      <c r="N24" s="26"/>
      <c r="O24" s="25"/>
      <c r="P24" s="26"/>
      <c r="Q24" s="26"/>
      <c r="R24" s="25"/>
      <c r="S24" s="26"/>
      <c r="T24" s="26"/>
      <c r="U24" s="25"/>
      <c r="V24" s="26"/>
      <c r="W24" s="26"/>
      <c r="X24" s="25"/>
      <c r="Y24" s="26"/>
      <c r="Z24" s="26"/>
      <c r="AA24" s="25">
        <f t="shared" ref="AA24:AA25" si="31">SUM(AB24:AC24)</f>
        <v>0</v>
      </c>
      <c r="AB24" s="26"/>
      <c r="AC24" s="26"/>
      <c r="AD24" s="25"/>
      <c r="AE24" s="26"/>
      <c r="AF24" s="26"/>
      <c r="AG24" s="25"/>
      <c r="AH24" s="26"/>
      <c r="AI24" s="26"/>
      <c r="AJ24" s="9">
        <f t="shared" si="17"/>
        <v>35</v>
      </c>
      <c r="AK24" s="14">
        <f t="shared" si="18"/>
        <v>33</v>
      </c>
      <c r="AL24" s="14">
        <f t="shared" si="19"/>
        <v>2</v>
      </c>
      <c r="AM24" s="9">
        <f t="shared" si="20"/>
        <v>0</v>
      </c>
      <c r="AN24" s="13">
        <f t="shared" si="21"/>
        <v>0</v>
      </c>
      <c r="AO24" s="13">
        <f t="shared" si="22"/>
        <v>0</v>
      </c>
      <c r="AP24" s="9">
        <f t="shared" si="23"/>
        <v>30</v>
      </c>
      <c r="AQ24" s="14">
        <f t="shared" si="24"/>
        <v>15</v>
      </c>
      <c r="AR24" s="14">
        <f t="shared" si="25"/>
        <v>15</v>
      </c>
      <c r="AS24" s="9">
        <f t="shared" si="26"/>
        <v>48</v>
      </c>
      <c r="AT24" s="9">
        <f t="shared" si="27"/>
        <v>17</v>
      </c>
      <c r="AU24" s="9">
        <f t="shared" si="28"/>
        <v>65</v>
      </c>
      <c r="AV24" s="6"/>
      <c r="AW24" s="6"/>
      <c r="AX24" s="7"/>
    </row>
    <row r="25" spans="1:50" ht="46.8">
      <c r="A25" s="10" t="s">
        <v>58</v>
      </c>
      <c r="B25" s="12" t="s">
        <v>59</v>
      </c>
      <c r="C25" s="25">
        <f>D25+E25</f>
        <v>60</v>
      </c>
      <c r="D25" s="26">
        <v>50</v>
      </c>
      <c r="E25" s="26">
        <v>10</v>
      </c>
      <c r="F25" s="25"/>
      <c r="G25" s="26"/>
      <c r="H25" s="26"/>
      <c r="I25" s="25">
        <f>J25+K25</f>
        <v>30</v>
      </c>
      <c r="J25" s="26">
        <v>15</v>
      </c>
      <c r="K25" s="26">
        <v>15</v>
      </c>
      <c r="L25" s="25"/>
      <c r="M25" s="26"/>
      <c r="N25" s="26"/>
      <c r="O25" s="25">
        <f>SUM(P25:Q25)</f>
        <v>0</v>
      </c>
      <c r="P25" s="26"/>
      <c r="Q25" s="26"/>
      <c r="R25" s="25"/>
      <c r="S25" s="26"/>
      <c r="T25" s="26"/>
      <c r="U25" s="25"/>
      <c r="V25" s="26"/>
      <c r="W25" s="26"/>
      <c r="X25" s="25"/>
      <c r="Y25" s="26"/>
      <c r="Z25" s="26"/>
      <c r="AA25" s="25">
        <f t="shared" si="31"/>
        <v>5</v>
      </c>
      <c r="AB25" s="26"/>
      <c r="AC25" s="26">
        <v>5</v>
      </c>
      <c r="AD25" s="25"/>
      <c r="AE25" s="26"/>
      <c r="AF25" s="26"/>
      <c r="AG25" s="25"/>
      <c r="AH25" s="26"/>
      <c r="AI25" s="26"/>
      <c r="AJ25" s="9">
        <f t="shared" si="17"/>
        <v>60</v>
      </c>
      <c r="AK25" s="14">
        <f t="shared" si="18"/>
        <v>50</v>
      </c>
      <c r="AL25" s="14">
        <f t="shared" si="19"/>
        <v>10</v>
      </c>
      <c r="AM25" s="9">
        <f t="shared" si="20"/>
        <v>0</v>
      </c>
      <c r="AN25" s="13">
        <f t="shared" si="21"/>
        <v>0</v>
      </c>
      <c r="AO25" s="13">
        <f t="shared" si="22"/>
        <v>0</v>
      </c>
      <c r="AP25" s="9">
        <f t="shared" si="23"/>
        <v>35</v>
      </c>
      <c r="AQ25" s="14">
        <f t="shared" si="24"/>
        <v>15</v>
      </c>
      <c r="AR25" s="14">
        <f t="shared" si="25"/>
        <v>20</v>
      </c>
      <c r="AS25" s="9">
        <f t="shared" si="26"/>
        <v>65</v>
      </c>
      <c r="AT25" s="9">
        <f t="shared" si="27"/>
        <v>30</v>
      </c>
      <c r="AU25" s="9">
        <f t="shared" si="28"/>
        <v>95</v>
      </c>
      <c r="AV25" s="6"/>
      <c r="AW25" s="6"/>
      <c r="AX25" s="7"/>
    </row>
    <row r="26" spans="1:50">
      <c r="A26" s="10" t="s">
        <v>37</v>
      </c>
      <c r="B26" s="12" t="s">
        <v>4</v>
      </c>
      <c r="C26" s="25">
        <f t="shared" ref="C26:C27" si="32">SUM(D26:E26)</f>
        <v>100</v>
      </c>
      <c r="D26" s="26">
        <v>90</v>
      </c>
      <c r="E26" s="26">
        <v>10</v>
      </c>
      <c r="F26" s="25">
        <f t="shared" ref="F26" si="33">SUM(G26:H26)</f>
        <v>0</v>
      </c>
      <c r="G26" s="26"/>
      <c r="H26" s="26"/>
      <c r="I26" s="25">
        <f t="shared" ref="I26:I27" si="34">SUM(J26:K26)</f>
        <v>30</v>
      </c>
      <c r="J26" s="26">
        <v>15</v>
      </c>
      <c r="K26" s="26">
        <v>15</v>
      </c>
      <c r="L26" s="25">
        <f t="shared" ref="L26:L27" si="35">SUM(M26:N26)</f>
        <v>55</v>
      </c>
      <c r="M26" s="26">
        <v>50</v>
      </c>
      <c r="N26" s="26">
        <v>5</v>
      </c>
      <c r="O26" s="25">
        <f t="shared" ref="O26:O27" si="36">SUM(P26:Q26)</f>
        <v>30</v>
      </c>
      <c r="P26" s="26">
        <v>15</v>
      </c>
      <c r="Q26" s="26">
        <v>15</v>
      </c>
      <c r="R26" s="25">
        <f t="shared" ref="R26:R27" si="37">SUM(S26:T26)</f>
        <v>0</v>
      </c>
      <c r="S26" s="26"/>
      <c r="T26" s="26"/>
      <c r="U26" s="25">
        <f t="shared" ref="U26:U27" si="38">SUM(V26:W26)</f>
        <v>30</v>
      </c>
      <c r="V26" s="26">
        <v>14</v>
      </c>
      <c r="W26" s="26">
        <v>16</v>
      </c>
      <c r="X26" s="25">
        <f t="shared" ref="X26:X27" si="39">SUM(Y26:Z26)</f>
        <v>30</v>
      </c>
      <c r="Y26" s="26">
        <v>25</v>
      </c>
      <c r="Z26" s="26">
        <v>5</v>
      </c>
      <c r="AA26" s="25">
        <f t="shared" ref="AA26:AA27" si="40">SUM(AB26:AC26)</f>
        <v>28</v>
      </c>
      <c r="AB26" s="26">
        <v>23</v>
      </c>
      <c r="AC26" s="26">
        <v>5</v>
      </c>
      <c r="AD26" s="25">
        <f t="shared" ref="AD26:AD27" si="41">SUM(AE26:AF26)</f>
        <v>0</v>
      </c>
      <c r="AE26" s="26"/>
      <c r="AF26" s="26"/>
      <c r="AG26" s="25">
        <f t="shared" ref="AG26:AG27" si="42">SUM(AH26:AI26)</f>
        <v>0</v>
      </c>
      <c r="AH26" s="26"/>
      <c r="AI26" s="26"/>
      <c r="AJ26" s="9">
        <f t="shared" si="17"/>
        <v>185</v>
      </c>
      <c r="AK26" s="14">
        <f t="shared" si="18"/>
        <v>165</v>
      </c>
      <c r="AL26" s="14">
        <f t="shared" si="19"/>
        <v>20</v>
      </c>
      <c r="AM26" s="9">
        <f t="shared" si="20"/>
        <v>0</v>
      </c>
      <c r="AN26" s="13">
        <f t="shared" si="21"/>
        <v>0</v>
      </c>
      <c r="AO26" s="13">
        <f t="shared" si="22"/>
        <v>0</v>
      </c>
      <c r="AP26" s="9">
        <f t="shared" si="23"/>
        <v>118</v>
      </c>
      <c r="AQ26" s="14">
        <f t="shared" si="24"/>
        <v>67</v>
      </c>
      <c r="AR26" s="14">
        <f t="shared" si="25"/>
        <v>51</v>
      </c>
      <c r="AS26" s="9">
        <f t="shared" si="26"/>
        <v>232</v>
      </c>
      <c r="AT26" s="9">
        <f t="shared" si="27"/>
        <v>71</v>
      </c>
      <c r="AU26" s="9">
        <f t="shared" si="28"/>
        <v>303</v>
      </c>
      <c r="AV26" s="6"/>
      <c r="AW26" s="6"/>
      <c r="AX26" s="7"/>
    </row>
    <row r="27" spans="1:50" ht="31.2">
      <c r="A27" s="10" t="s">
        <v>38</v>
      </c>
      <c r="B27" s="12" t="s">
        <v>6</v>
      </c>
      <c r="C27" s="25">
        <f t="shared" si="32"/>
        <v>60</v>
      </c>
      <c r="D27" s="26">
        <v>55</v>
      </c>
      <c r="E27" s="26">
        <v>5</v>
      </c>
      <c r="F27" s="25" t="s">
        <v>62</v>
      </c>
      <c r="G27" s="26"/>
      <c r="H27" s="26"/>
      <c r="I27" s="25">
        <f t="shared" si="34"/>
        <v>30</v>
      </c>
      <c r="J27" s="26">
        <v>15</v>
      </c>
      <c r="K27" s="26">
        <v>15</v>
      </c>
      <c r="L27" s="25">
        <f t="shared" si="35"/>
        <v>25</v>
      </c>
      <c r="M27" s="26">
        <v>25</v>
      </c>
      <c r="N27" s="26"/>
      <c r="O27" s="25">
        <f t="shared" si="36"/>
        <v>30</v>
      </c>
      <c r="P27" s="26">
        <v>15</v>
      </c>
      <c r="Q27" s="26">
        <v>15</v>
      </c>
      <c r="R27" s="25">
        <f t="shared" si="37"/>
        <v>0</v>
      </c>
      <c r="S27" s="26"/>
      <c r="T27" s="26"/>
      <c r="U27" s="25">
        <f t="shared" si="38"/>
        <v>30</v>
      </c>
      <c r="V27" s="26">
        <v>14</v>
      </c>
      <c r="W27" s="26">
        <v>16</v>
      </c>
      <c r="X27" s="25">
        <f t="shared" si="39"/>
        <v>30</v>
      </c>
      <c r="Y27" s="26">
        <v>25</v>
      </c>
      <c r="Z27" s="26">
        <v>5</v>
      </c>
      <c r="AA27" s="25">
        <f t="shared" si="40"/>
        <v>27</v>
      </c>
      <c r="AB27" s="26">
        <v>22</v>
      </c>
      <c r="AC27" s="26">
        <v>5</v>
      </c>
      <c r="AD27" s="25">
        <f t="shared" si="41"/>
        <v>25</v>
      </c>
      <c r="AE27" s="26">
        <v>12</v>
      </c>
      <c r="AF27" s="26">
        <v>13</v>
      </c>
      <c r="AG27" s="25">
        <f t="shared" si="42"/>
        <v>30</v>
      </c>
      <c r="AH27" s="26">
        <v>20</v>
      </c>
      <c r="AI27" s="26">
        <v>10</v>
      </c>
      <c r="AJ27" s="9">
        <f t="shared" si="17"/>
        <v>140</v>
      </c>
      <c r="AK27" s="14">
        <f t="shared" si="18"/>
        <v>117</v>
      </c>
      <c r="AL27" s="14">
        <f t="shared" si="19"/>
        <v>23</v>
      </c>
      <c r="AM27" s="9">
        <f t="shared" si="20"/>
        <v>0</v>
      </c>
      <c r="AN27" s="13">
        <f t="shared" si="21"/>
        <v>0</v>
      </c>
      <c r="AO27" s="13">
        <f t="shared" si="22"/>
        <v>0</v>
      </c>
      <c r="AP27" s="9">
        <f t="shared" si="23"/>
        <v>147</v>
      </c>
      <c r="AQ27" s="14">
        <f t="shared" si="24"/>
        <v>86</v>
      </c>
      <c r="AR27" s="14">
        <f t="shared" si="25"/>
        <v>61</v>
      </c>
      <c r="AS27" s="9">
        <f t="shared" si="26"/>
        <v>203</v>
      </c>
      <c r="AT27" s="9">
        <f t="shared" si="27"/>
        <v>84</v>
      </c>
      <c r="AU27" s="9">
        <f t="shared" si="28"/>
        <v>287</v>
      </c>
      <c r="AV27" s="6"/>
      <c r="AW27" s="6"/>
      <c r="AX27" s="7"/>
    </row>
    <row r="28" spans="1:50" ht="46.8">
      <c r="A28" s="10" t="s">
        <v>39</v>
      </c>
      <c r="B28" s="12" t="s">
        <v>5</v>
      </c>
      <c r="C28" s="25">
        <f>SUM(D28:E28)</f>
        <v>70</v>
      </c>
      <c r="D28" s="26">
        <v>60</v>
      </c>
      <c r="E28" s="26">
        <v>10</v>
      </c>
      <c r="F28" s="25">
        <f>SUM(G28:H28)</f>
        <v>0</v>
      </c>
      <c r="G28" s="26"/>
      <c r="H28" s="26"/>
      <c r="I28" s="25">
        <f>SUM(J28:K28)</f>
        <v>30</v>
      </c>
      <c r="J28" s="26">
        <v>15</v>
      </c>
      <c r="K28" s="26">
        <v>15</v>
      </c>
      <c r="L28" s="25">
        <f>SUM(M28:N28)</f>
        <v>15</v>
      </c>
      <c r="M28" s="26">
        <v>15</v>
      </c>
      <c r="N28" s="26"/>
      <c r="O28" s="25">
        <f>SUM(P28:Q28)</f>
        <v>20</v>
      </c>
      <c r="P28" s="26">
        <v>15</v>
      </c>
      <c r="Q28" s="26">
        <v>5</v>
      </c>
      <c r="R28" s="25">
        <f>SUM(S28:T28)</f>
        <v>0</v>
      </c>
      <c r="S28" s="26"/>
      <c r="T28" s="26"/>
      <c r="U28" s="25">
        <f>SUM(V28:W28)</f>
        <v>10</v>
      </c>
      <c r="V28" s="26">
        <v>0</v>
      </c>
      <c r="W28" s="26">
        <v>10</v>
      </c>
      <c r="X28" s="25">
        <f>SUM(Y28:Z28)</f>
        <v>0</v>
      </c>
      <c r="Y28" s="26"/>
      <c r="Z28" s="26"/>
      <c r="AA28" s="25">
        <f>SUM(AB28:AC28)</f>
        <v>25</v>
      </c>
      <c r="AB28" s="26">
        <v>20</v>
      </c>
      <c r="AC28" s="26">
        <v>5</v>
      </c>
      <c r="AD28" s="25">
        <f>SUM(AE28:AF28)</f>
        <v>25</v>
      </c>
      <c r="AE28" s="26">
        <v>13</v>
      </c>
      <c r="AF28" s="26">
        <v>12</v>
      </c>
      <c r="AG28" s="25">
        <f>SUM(AH28:AI28)</f>
        <v>30</v>
      </c>
      <c r="AH28" s="26">
        <v>20</v>
      </c>
      <c r="AI28" s="26">
        <v>10</v>
      </c>
      <c r="AJ28" s="9">
        <f t="shared" si="17"/>
        <v>110</v>
      </c>
      <c r="AK28" s="14">
        <f t="shared" si="18"/>
        <v>88</v>
      </c>
      <c r="AL28" s="14">
        <f t="shared" si="19"/>
        <v>22</v>
      </c>
      <c r="AM28" s="9">
        <f t="shared" si="20"/>
        <v>0</v>
      </c>
      <c r="AN28" s="13">
        <f t="shared" si="21"/>
        <v>0</v>
      </c>
      <c r="AO28" s="13">
        <f t="shared" si="22"/>
        <v>0</v>
      </c>
      <c r="AP28" s="9">
        <f t="shared" si="23"/>
        <v>115</v>
      </c>
      <c r="AQ28" s="14">
        <f t="shared" si="24"/>
        <v>70</v>
      </c>
      <c r="AR28" s="14">
        <f t="shared" si="25"/>
        <v>45</v>
      </c>
      <c r="AS28" s="9">
        <f t="shared" si="26"/>
        <v>158</v>
      </c>
      <c r="AT28" s="9">
        <f t="shared" si="27"/>
        <v>67</v>
      </c>
      <c r="AU28" s="9">
        <f t="shared" si="28"/>
        <v>225</v>
      </c>
      <c r="AV28" s="6"/>
      <c r="AW28" s="6"/>
      <c r="AX28" s="7"/>
    </row>
    <row r="29" spans="1:50">
      <c r="A29" s="10" t="s">
        <v>60</v>
      </c>
      <c r="B29" s="12" t="s">
        <v>61</v>
      </c>
      <c r="C29" s="25">
        <f>SUM(D29:E29)</f>
        <v>60</v>
      </c>
      <c r="D29" s="22">
        <v>12</v>
      </c>
      <c r="E29" s="26">
        <v>48</v>
      </c>
      <c r="F29" s="25"/>
      <c r="G29" s="26"/>
      <c r="H29" s="26"/>
      <c r="I29" s="25">
        <f>SUM(J29:K29)</f>
        <v>30</v>
      </c>
      <c r="J29" s="26"/>
      <c r="K29" s="26">
        <v>30</v>
      </c>
      <c r="L29" s="25"/>
      <c r="M29" s="26"/>
      <c r="N29" s="26"/>
      <c r="O29" s="25"/>
      <c r="P29" s="26"/>
      <c r="Q29" s="26"/>
      <c r="R29" s="25"/>
      <c r="S29" s="26"/>
      <c r="T29" s="26"/>
      <c r="U29" s="25"/>
      <c r="V29" s="26"/>
      <c r="W29" s="26"/>
      <c r="X29" s="25"/>
      <c r="Y29" s="26"/>
      <c r="Z29" s="26"/>
      <c r="AA29" s="25"/>
      <c r="AB29" s="26"/>
      <c r="AC29" s="26"/>
      <c r="AD29" s="25"/>
      <c r="AE29" s="26"/>
      <c r="AF29" s="26"/>
      <c r="AG29" s="25"/>
      <c r="AH29" s="26"/>
      <c r="AI29" s="26"/>
      <c r="AJ29" s="9">
        <f t="shared" si="17"/>
        <v>60</v>
      </c>
      <c r="AK29" s="14">
        <f t="shared" si="18"/>
        <v>12</v>
      </c>
      <c r="AL29" s="14">
        <f t="shared" si="19"/>
        <v>48</v>
      </c>
      <c r="AM29" s="9">
        <f t="shared" si="20"/>
        <v>0</v>
      </c>
      <c r="AN29" s="13">
        <f t="shared" si="21"/>
        <v>0</v>
      </c>
      <c r="AO29" s="13">
        <f t="shared" si="22"/>
        <v>0</v>
      </c>
      <c r="AP29" s="9">
        <f t="shared" si="23"/>
        <v>30</v>
      </c>
      <c r="AQ29" s="14">
        <f t="shared" si="24"/>
        <v>0</v>
      </c>
      <c r="AR29" s="14">
        <f t="shared" si="25"/>
        <v>30</v>
      </c>
      <c r="AS29" s="9">
        <f t="shared" si="26"/>
        <v>12</v>
      </c>
      <c r="AT29" s="9">
        <f t="shared" si="27"/>
        <v>78</v>
      </c>
      <c r="AU29" s="9">
        <f t="shared" si="28"/>
        <v>90</v>
      </c>
      <c r="AV29" s="6"/>
      <c r="AW29" s="6"/>
      <c r="AX29" s="7"/>
    </row>
    <row r="30" spans="1:50" ht="31.2">
      <c r="A30" s="10" t="s">
        <v>63</v>
      </c>
      <c r="B30" s="12" t="s">
        <v>64</v>
      </c>
      <c r="C30" s="25">
        <f>SUM(E30,D30)</f>
        <v>30</v>
      </c>
      <c r="D30" s="22">
        <v>0</v>
      </c>
      <c r="E30" s="26">
        <v>30</v>
      </c>
      <c r="F30" s="25"/>
      <c r="G30" s="26"/>
      <c r="H30" s="26"/>
      <c r="I30" s="25">
        <f>SUM(J30:K30)</f>
        <v>30</v>
      </c>
      <c r="J30" s="26">
        <v>0</v>
      </c>
      <c r="K30" s="26">
        <v>30</v>
      </c>
      <c r="L30" s="25">
        <f>SUM(M30,N30)</f>
        <v>0</v>
      </c>
      <c r="M30" s="26"/>
      <c r="N30" s="26"/>
      <c r="O30" s="25">
        <f>SUM(P30,Q30)</f>
        <v>0</v>
      </c>
      <c r="P30" s="26"/>
      <c r="Q30" s="26"/>
      <c r="R30" s="25"/>
      <c r="S30" s="26"/>
      <c r="T30" s="26"/>
      <c r="U30" s="25"/>
      <c r="V30" s="26"/>
      <c r="W30" s="26"/>
      <c r="X30" s="25"/>
      <c r="Y30" s="26"/>
      <c r="Z30" s="26"/>
      <c r="AA30" s="25"/>
      <c r="AB30" s="26"/>
      <c r="AC30" s="26"/>
      <c r="AD30" s="25"/>
      <c r="AE30" s="26"/>
      <c r="AF30" s="26"/>
      <c r="AG30" s="25"/>
      <c r="AH30" s="26"/>
      <c r="AI30" s="26"/>
      <c r="AJ30" s="9">
        <f t="shared" si="17"/>
        <v>30</v>
      </c>
      <c r="AK30" s="14">
        <f t="shared" si="18"/>
        <v>0</v>
      </c>
      <c r="AL30" s="14">
        <f t="shared" si="19"/>
        <v>30</v>
      </c>
      <c r="AM30" s="9">
        <f t="shared" si="20"/>
        <v>0</v>
      </c>
      <c r="AN30" s="13">
        <f t="shared" si="21"/>
        <v>0</v>
      </c>
      <c r="AO30" s="13">
        <f t="shared" si="22"/>
        <v>0</v>
      </c>
      <c r="AP30" s="9">
        <f t="shared" si="23"/>
        <v>30</v>
      </c>
      <c r="AQ30" s="14">
        <f t="shared" si="24"/>
        <v>0</v>
      </c>
      <c r="AR30" s="14">
        <f t="shared" si="25"/>
        <v>30</v>
      </c>
      <c r="AS30" s="9">
        <f t="shared" si="26"/>
        <v>0</v>
      </c>
      <c r="AT30" s="9">
        <f t="shared" si="27"/>
        <v>60</v>
      </c>
      <c r="AU30" s="9">
        <f t="shared" si="28"/>
        <v>60</v>
      </c>
      <c r="AV30" s="6"/>
      <c r="AW30" s="6"/>
      <c r="AX30" s="7"/>
    </row>
    <row r="31" spans="1:50" ht="31.2">
      <c r="A31" s="19" t="s">
        <v>65</v>
      </c>
      <c r="B31" s="20" t="s">
        <v>66</v>
      </c>
      <c r="C31" s="21">
        <f>D31+E31</f>
        <v>30</v>
      </c>
      <c r="D31" s="22">
        <v>0</v>
      </c>
      <c r="E31" s="22">
        <v>30</v>
      </c>
      <c r="F31" s="22"/>
      <c r="G31" s="22"/>
      <c r="H31" s="22"/>
      <c r="I31" s="21">
        <f>J31+K31</f>
        <v>30</v>
      </c>
      <c r="J31" s="22">
        <v>0</v>
      </c>
      <c r="K31" s="22">
        <v>30</v>
      </c>
      <c r="L31" s="25">
        <f>SUM(M31,N31)</f>
        <v>0</v>
      </c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9">
        <f t="shared" si="17"/>
        <v>30</v>
      </c>
      <c r="AK31" s="14">
        <f t="shared" si="18"/>
        <v>0</v>
      </c>
      <c r="AL31" s="14">
        <f t="shared" si="19"/>
        <v>30</v>
      </c>
      <c r="AM31" s="9">
        <f t="shared" si="20"/>
        <v>0</v>
      </c>
      <c r="AN31" s="13">
        <f t="shared" si="21"/>
        <v>0</v>
      </c>
      <c r="AO31" s="13">
        <f t="shared" si="22"/>
        <v>0</v>
      </c>
      <c r="AP31" s="9">
        <f t="shared" si="23"/>
        <v>30</v>
      </c>
      <c r="AQ31" s="14">
        <f t="shared" si="24"/>
        <v>0</v>
      </c>
      <c r="AR31" s="14">
        <f t="shared" si="25"/>
        <v>30</v>
      </c>
      <c r="AS31" s="9">
        <f t="shared" si="26"/>
        <v>0</v>
      </c>
      <c r="AT31" s="9">
        <f t="shared" si="27"/>
        <v>60</v>
      </c>
      <c r="AU31" s="9">
        <f t="shared" si="28"/>
        <v>60</v>
      </c>
      <c r="AX31" s="18"/>
    </row>
    <row r="32" spans="1:50">
      <c r="A32" s="11"/>
      <c r="B32" s="11" t="s">
        <v>25</v>
      </c>
      <c r="C32" s="25">
        <f>SUM(C33:C41)</f>
        <v>135</v>
      </c>
      <c r="D32" s="25">
        <f t="shared" ref="D32:AI32" si="43">SUM(D33:D41)</f>
        <v>31</v>
      </c>
      <c r="E32" s="25">
        <f t="shared" si="43"/>
        <v>104</v>
      </c>
      <c r="F32" s="25">
        <f t="shared" si="43"/>
        <v>15</v>
      </c>
      <c r="G32" s="25">
        <f t="shared" si="43"/>
        <v>0</v>
      </c>
      <c r="H32" s="25">
        <f t="shared" si="43"/>
        <v>15</v>
      </c>
      <c r="I32" s="25">
        <f t="shared" si="43"/>
        <v>135</v>
      </c>
      <c r="J32" s="25">
        <f t="shared" si="43"/>
        <v>29</v>
      </c>
      <c r="K32" s="25">
        <f t="shared" si="43"/>
        <v>106</v>
      </c>
      <c r="L32" s="25">
        <f t="shared" si="43"/>
        <v>0</v>
      </c>
      <c r="M32" s="25">
        <f t="shared" si="43"/>
        <v>0</v>
      </c>
      <c r="N32" s="25">
        <f t="shared" si="43"/>
        <v>0</v>
      </c>
      <c r="O32" s="25">
        <f t="shared" si="43"/>
        <v>0</v>
      </c>
      <c r="P32" s="25">
        <f t="shared" si="43"/>
        <v>0</v>
      </c>
      <c r="Q32" s="25">
        <f t="shared" si="43"/>
        <v>0</v>
      </c>
      <c r="R32" s="25">
        <f t="shared" si="43"/>
        <v>0</v>
      </c>
      <c r="S32" s="25">
        <f t="shared" si="43"/>
        <v>0</v>
      </c>
      <c r="T32" s="25">
        <f t="shared" si="43"/>
        <v>0</v>
      </c>
      <c r="U32" s="25">
        <f t="shared" si="43"/>
        <v>0</v>
      </c>
      <c r="V32" s="25">
        <f t="shared" si="43"/>
        <v>0</v>
      </c>
      <c r="W32" s="25">
        <f t="shared" si="43"/>
        <v>0</v>
      </c>
      <c r="X32" s="25">
        <f t="shared" si="43"/>
        <v>0</v>
      </c>
      <c r="Y32" s="25">
        <f t="shared" si="43"/>
        <v>0</v>
      </c>
      <c r="Z32" s="25">
        <f t="shared" si="43"/>
        <v>0</v>
      </c>
      <c r="AA32" s="25">
        <f t="shared" si="43"/>
        <v>0</v>
      </c>
      <c r="AB32" s="25">
        <f t="shared" si="43"/>
        <v>0</v>
      </c>
      <c r="AC32" s="25">
        <f t="shared" si="43"/>
        <v>0</v>
      </c>
      <c r="AD32" s="25">
        <f t="shared" si="43"/>
        <v>0</v>
      </c>
      <c r="AE32" s="25">
        <f t="shared" si="43"/>
        <v>0</v>
      </c>
      <c r="AF32" s="25">
        <f t="shared" si="43"/>
        <v>0</v>
      </c>
      <c r="AG32" s="25">
        <f t="shared" si="43"/>
        <v>0</v>
      </c>
      <c r="AH32" s="25">
        <f t="shared" si="43"/>
        <v>0</v>
      </c>
      <c r="AI32" s="25">
        <f t="shared" si="43"/>
        <v>0</v>
      </c>
      <c r="AJ32" s="9">
        <f t="shared" si="17"/>
        <v>135</v>
      </c>
      <c r="AK32" s="14">
        <f t="shared" si="18"/>
        <v>31</v>
      </c>
      <c r="AL32" s="14">
        <f t="shared" si="19"/>
        <v>104</v>
      </c>
      <c r="AM32" s="9">
        <f t="shared" si="20"/>
        <v>15</v>
      </c>
      <c r="AN32" s="13">
        <f t="shared" si="21"/>
        <v>0</v>
      </c>
      <c r="AO32" s="13">
        <f t="shared" si="22"/>
        <v>15</v>
      </c>
      <c r="AP32" s="9">
        <f t="shared" si="23"/>
        <v>135</v>
      </c>
      <c r="AQ32" s="14">
        <f t="shared" si="24"/>
        <v>29</v>
      </c>
      <c r="AR32" s="14">
        <f t="shared" si="25"/>
        <v>106</v>
      </c>
      <c r="AS32" s="9">
        <f t="shared" si="26"/>
        <v>60</v>
      </c>
      <c r="AT32" s="9">
        <f t="shared" si="27"/>
        <v>225</v>
      </c>
      <c r="AU32" s="9">
        <f t="shared" si="28"/>
        <v>285</v>
      </c>
      <c r="AV32" s="6"/>
      <c r="AW32" s="6"/>
      <c r="AX32" s="7"/>
    </row>
    <row r="33" spans="1:50">
      <c r="A33" s="10" t="s">
        <v>40</v>
      </c>
      <c r="B33" s="12" t="s">
        <v>13</v>
      </c>
      <c r="C33" s="25">
        <f>SUM(D33:E33)</f>
        <v>15</v>
      </c>
      <c r="D33" s="26">
        <v>10</v>
      </c>
      <c r="E33" s="26">
        <v>5</v>
      </c>
      <c r="F33" s="25">
        <f>SUM(G33:H33)</f>
        <v>0</v>
      </c>
      <c r="G33" s="26"/>
      <c r="H33" s="26"/>
      <c r="I33" s="25">
        <f>SUM(J33:K33)</f>
        <v>15</v>
      </c>
      <c r="J33" s="26"/>
      <c r="K33" s="26">
        <v>15</v>
      </c>
      <c r="L33" s="25">
        <f>SUM(M33:N33)</f>
        <v>0</v>
      </c>
      <c r="M33" s="26"/>
      <c r="N33" s="26"/>
      <c r="O33" s="25">
        <f>SUM(P33:Q33)</f>
        <v>0</v>
      </c>
      <c r="P33" s="26"/>
      <c r="Q33" s="26"/>
      <c r="R33" s="25">
        <f>SUM(S33:T33)</f>
        <v>0</v>
      </c>
      <c r="S33" s="26"/>
      <c r="T33" s="26"/>
      <c r="U33" s="25">
        <f>SUM(V33:W33)</f>
        <v>0</v>
      </c>
      <c r="V33" s="26"/>
      <c r="W33" s="26"/>
      <c r="X33" s="25">
        <f>SUM(Y33:Z33)</f>
        <v>0</v>
      </c>
      <c r="Y33" s="26"/>
      <c r="Z33" s="26"/>
      <c r="AA33" s="25">
        <f>SUM(AB33:AC33)</f>
        <v>0</v>
      </c>
      <c r="AB33" s="26"/>
      <c r="AC33" s="26"/>
      <c r="AD33" s="25">
        <f>SUM(AE33:AF33)</f>
        <v>0</v>
      </c>
      <c r="AE33" s="26"/>
      <c r="AF33" s="26"/>
      <c r="AG33" s="25">
        <f>SUM(AH33:AI33)</f>
        <v>0</v>
      </c>
      <c r="AH33" s="26"/>
      <c r="AI33" s="26"/>
      <c r="AJ33" s="9">
        <f t="shared" si="17"/>
        <v>15</v>
      </c>
      <c r="AK33" s="14">
        <f t="shared" si="18"/>
        <v>10</v>
      </c>
      <c r="AL33" s="14">
        <f t="shared" si="19"/>
        <v>5</v>
      </c>
      <c r="AM33" s="9">
        <f t="shared" si="20"/>
        <v>0</v>
      </c>
      <c r="AN33" s="13">
        <f t="shared" si="21"/>
        <v>0</v>
      </c>
      <c r="AO33" s="13">
        <f t="shared" si="22"/>
        <v>0</v>
      </c>
      <c r="AP33" s="9">
        <f t="shared" si="23"/>
        <v>15</v>
      </c>
      <c r="AQ33" s="14">
        <f t="shared" si="24"/>
        <v>0</v>
      </c>
      <c r="AR33" s="14">
        <f t="shared" si="25"/>
        <v>15</v>
      </c>
      <c r="AS33" s="9">
        <f t="shared" si="26"/>
        <v>10</v>
      </c>
      <c r="AT33" s="9">
        <f t="shared" si="27"/>
        <v>20</v>
      </c>
      <c r="AU33" s="9">
        <f t="shared" si="28"/>
        <v>30</v>
      </c>
      <c r="AV33" s="6"/>
      <c r="AW33" s="6"/>
      <c r="AX33" s="7"/>
    </row>
    <row r="34" spans="1:50">
      <c r="A34" s="10" t="s">
        <v>49</v>
      </c>
      <c r="B34" s="12" t="s">
        <v>17</v>
      </c>
      <c r="C34" s="25">
        <f>SUM(D34:E34)</f>
        <v>15</v>
      </c>
      <c r="D34" s="26">
        <v>6</v>
      </c>
      <c r="E34" s="26">
        <v>9</v>
      </c>
      <c r="F34" s="25">
        <f>SUM(G34:H34)</f>
        <v>0</v>
      </c>
      <c r="G34" s="26"/>
      <c r="H34" s="26"/>
      <c r="I34" s="25">
        <f>SUM(J34:K34)</f>
        <v>15</v>
      </c>
      <c r="J34" s="26"/>
      <c r="K34" s="26">
        <v>15</v>
      </c>
      <c r="L34" s="25">
        <f>SUM(M34:N34)</f>
        <v>0</v>
      </c>
      <c r="M34" s="26"/>
      <c r="N34" s="26"/>
      <c r="O34" s="25">
        <f>SUM(P34:Q34)</f>
        <v>0</v>
      </c>
      <c r="P34" s="26"/>
      <c r="Q34" s="26"/>
      <c r="R34" s="25">
        <f>SUM(S34:T34)</f>
        <v>0</v>
      </c>
      <c r="S34" s="26"/>
      <c r="T34" s="26"/>
      <c r="U34" s="25">
        <f>SUM(V34:W34)</f>
        <v>0</v>
      </c>
      <c r="V34" s="26"/>
      <c r="W34" s="26"/>
      <c r="X34" s="25">
        <f>SUM(Y34:Z34)</f>
        <v>0</v>
      </c>
      <c r="Y34" s="26"/>
      <c r="Z34" s="26"/>
      <c r="AA34" s="25">
        <f>SUM(AB34:AC34)</f>
        <v>0</v>
      </c>
      <c r="AB34" s="26"/>
      <c r="AC34" s="26"/>
      <c r="AD34" s="25">
        <f>SUM(AE34:AF34)</f>
        <v>0</v>
      </c>
      <c r="AE34" s="26"/>
      <c r="AF34" s="26"/>
      <c r="AG34" s="25">
        <f>SUM(AH34:AI34)</f>
        <v>0</v>
      </c>
      <c r="AH34" s="26"/>
      <c r="AI34" s="26"/>
      <c r="AJ34" s="9">
        <f t="shared" si="17"/>
        <v>15</v>
      </c>
      <c r="AK34" s="14">
        <f t="shared" si="18"/>
        <v>6</v>
      </c>
      <c r="AL34" s="14">
        <f t="shared" si="19"/>
        <v>9</v>
      </c>
      <c r="AM34" s="9">
        <f t="shared" si="20"/>
        <v>0</v>
      </c>
      <c r="AN34" s="13">
        <f t="shared" si="21"/>
        <v>0</v>
      </c>
      <c r="AO34" s="13">
        <f t="shared" si="22"/>
        <v>0</v>
      </c>
      <c r="AP34" s="9">
        <f t="shared" si="23"/>
        <v>15</v>
      </c>
      <c r="AQ34" s="14">
        <f t="shared" si="24"/>
        <v>0</v>
      </c>
      <c r="AR34" s="14">
        <f t="shared" si="25"/>
        <v>15</v>
      </c>
      <c r="AS34" s="9">
        <f t="shared" si="26"/>
        <v>6</v>
      </c>
      <c r="AT34" s="9">
        <f t="shared" si="27"/>
        <v>24</v>
      </c>
      <c r="AU34" s="9">
        <f t="shared" si="28"/>
        <v>30</v>
      </c>
      <c r="AV34" s="6"/>
      <c r="AW34" s="6"/>
      <c r="AX34" s="7"/>
    </row>
    <row r="35" spans="1:50" ht="31.2">
      <c r="A35" s="10" t="s">
        <v>41</v>
      </c>
      <c r="B35" s="12" t="s">
        <v>16</v>
      </c>
      <c r="C35" s="25">
        <f>SUM(D35:E35)</f>
        <v>15</v>
      </c>
      <c r="D35" s="26">
        <v>7</v>
      </c>
      <c r="E35" s="26">
        <v>8</v>
      </c>
      <c r="F35" s="25">
        <f>SUM(G35:H35)</f>
        <v>0</v>
      </c>
      <c r="G35" s="26"/>
      <c r="H35" s="26"/>
      <c r="I35" s="25">
        <f>SUM(J35:K35)</f>
        <v>30</v>
      </c>
      <c r="J35" s="26">
        <v>15</v>
      </c>
      <c r="K35" s="26">
        <v>15</v>
      </c>
      <c r="L35" s="25">
        <f>SUM(M35:N35)</f>
        <v>0</v>
      </c>
      <c r="M35" s="26"/>
      <c r="N35" s="26"/>
      <c r="O35" s="25">
        <f>SUM(P35:Q35)</f>
        <v>0</v>
      </c>
      <c r="P35" s="26"/>
      <c r="Q35" s="26"/>
      <c r="R35" s="25">
        <f>SUM(S35:T35)</f>
        <v>0</v>
      </c>
      <c r="S35" s="26"/>
      <c r="T35" s="26"/>
      <c r="U35" s="25">
        <f>SUM(V35:W35)</f>
        <v>0</v>
      </c>
      <c r="V35" s="26"/>
      <c r="W35" s="26"/>
      <c r="X35" s="25">
        <f>SUM(Y35:Z35)</f>
        <v>0</v>
      </c>
      <c r="Y35" s="26"/>
      <c r="Z35" s="26"/>
      <c r="AA35" s="25">
        <f>SUM(AB35:AC35)</f>
        <v>0</v>
      </c>
      <c r="AB35" s="26"/>
      <c r="AC35" s="26"/>
      <c r="AD35" s="25">
        <f>SUM(AE35:AF35)</f>
        <v>0</v>
      </c>
      <c r="AE35" s="26"/>
      <c r="AF35" s="26"/>
      <c r="AG35" s="25">
        <f>SUM(AH35:AI35)</f>
        <v>0</v>
      </c>
      <c r="AH35" s="26"/>
      <c r="AI35" s="26"/>
      <c r="AJ35" s="9">
        <f t="shared" si="17"/>
        <v>15</v>
      </c>
      <c r="AK35" s="14">
        <f t="shared" si="18"/>
        <v>7</v>
      </c>
      <c r="AL35" s="14">
        <f t="shared" si="19"/>
        <v>8</v>
      </c>
      <c r="AM35" s="9">
        <f t="shared" si="20"/>
        <v>0</v>
      </c>
      <c r="AN35" s="13">
        <f t="shared" si="21"/>
        <v>0</v>
      </c>
      <c r="AO35" s="13">
        <f t="shared" si="22"/>
        <v>0</v>
      </c>
      <c r="AP35" s="9">
        <f t="shared" si="23"/>
        <v>30</v>
      </c>
      <c r="AQ35" s="14">
        <f t="shared" si="24"/>
        <v>15</v>
      </c>
      <c r="AR35" s="14">
        <f t="shared" si="25"/>
        <v>15</v>
      </c>
      <c r="AS35" s="9">
        <f t="shared" si="26"/>
        <v>22</v>
      </c>
      <c r="AT35" s="9">
        <f t="shared" si="27"/>
        <v>23</v>
      </c>
      <c r="AU35" s="9">
        <f t="shared" si="28"/>
        <v>45</v>
      </c>
      <c r="AV35" s="6"/>
      <c r="AW35" s="6"/>
      <c r="AX35" s="7"/>
    </row>
    <row r="36" spans="1:50" ht="46.8">
      <c r="A36" s="10" t="s">
        <v>42</v>
      </c>
      <c r="B36" s="12" t="s">
        <v>15</v>
      </c>
      <c r="C36" s="25">
        <f>SUM(D36:E36)</f>
        <v>15</v>
      </c>
      <c r="D36" s="26">
        <v>3</v>
      </c>
      <c r="E36" s="26">
        <v>12</v>
      </c>
      <c r="F36" s="25">
        <f>SUM(G36:H36)</f>
        <v>0</v>
      </c>
      <c r="G36" s="26"/>
      <c r="H36" s="26"/>
      <c r="I36" s="25">
        <f>SUM(J36:K36)</f>
        <v>15</v>
      </c>
      <c r="J36" s="26">
        <v>5</v>
      </c>
      <c r="K36" s="26">
        <v>10</v>
      </c>
      <c r="L36" s="25">
        <f>SUM(M36:N36)</f>
        <v>0</v>
      </c>
      <c r="M36" s="26"/>
      <c r="N36" s="26"/>
      <c r="O36" s="25">
        <f>SUM(P36:Q36)</f>
        <v>0</v>
      </c>
      <c r="P36" s="26"/>
      <c r="Q36" s="26"/>
      <c r="R36" s="25">
        <f>SUM(S36:T36)</f>
        <v>0</v>
      </c>
      <c r="S36" s="26"/>
      <c r="T36" s="26"/>
      <c r="U36" s="25">
        <f>SUM(V36:W36)</f>
        <v>0</v>
      </c>
      <c r="V36" s="26"/>
      <c r="W36" s="26"/>
      <c r="X36" s="25">
        <f>SUM(Y36:Z36)</f>
        <v>0</v>
      </c>
      <c r="Y36" s="26"/>
      <c r="Z36" s="26"/>
      <c r="AA36" s="25">
        <f>SUM(AB36:AC36)</f>
        <v>0</v>
      </c>
      <c r="AB36" s="26"/>
      <c r="AC36" s="26"/>
      <c r="AD36" s="25">
        <f>SUM(AE36:AF36)</f>
        <v>0</v>
      </c>
      <c r="AE36" s="26"/>
      <c r="AF36" s="26"/>
      <c r="AG36" s="25">
        <f>SUM(AH36:AI36)</f>
        <v>0</v>
      </c>
      <c r="AH36" s="26"/>
      <c r="AI36" s="26"/>
      <c r="AJ36" s="9">
        <f t="shared" si="17"/>
        <v>15</v>
      </c>
      <c r="AK36" s="14">
        <f t="shared" si="18"/>
        <v>3</v>
      </c>
      <c r="AL36" s="14">
        <f t="shared" si="19"/>
        <v>12</v>
      </c>
      <c r="AM36" s="9">
        <f t="shared" si="20"/>
        <v>0</v>
      </c>
      <c r="AN36" s="13">
        <f t="shared" si="21"/>
        <v>0</v>
      </c>
      <c r="AO36" s="13">
        <f t="shared" si="22"/>
        <v>0</v>
      </c>
      <c r="AP36" s="9">
        <f t="shared" si="23"/>
        <v>15</v>
      </c>
      <c r="AQ36" s="14">
        <f t="shared" si="24"/>
        <v>5</v>
      </c>
      <c r="AR36" s="14">
        <f t="shared" si="25"/>
        <v>10</v>
      </c>
      <c r="AS36" s="9">
        <f t="shared" si="26"/>
        <v>8</v>
      </c>
      <c r="AT36" s="9">
        <f t="shared" si="27"/>
        <v>22</v>
      </c>
      <c r="AU36" s="9">
        <f t="shared" si="28"/>
        <v>30</v>
      </c>
      <c r="AV36" s="6"/>
      <c r="AW36" s="6"/>
      <c r="AX36" s="7"/>
    </row>
    <row r="37" spans="1:50" ht="62.4">
      <c r="A37" s="10" t="s">
        <v>50</v>
      </c>
      <c r="B37" s="12" t="s">
        <v>14</v>
      </c>
      <c r="C37" s="25">
        <f>SUM(D37:E37)</f>
        <v>15</v>
      </c>
      <c r="D37" s="26">
        <v>5</v>
      </c>
      <c r="E37" s="26">
        <v>10</v>
      </c>
      <c r="F37" s="25">
        <f>SUM(G37:H37)</f>
        <v>15</v>
      </c>
      <c r="G37" s="26"/>
      <c r="H37" s="26">
        <v>15</v>
      </c>
      <c r="I37" s="25">
        <f>SUM(J37:K37)</f>
        <v>0</v>
      </c>
      <c r="J37" s="26"/>
      <c r="K37" s="26"/>
      <c r="L37" s="25">
        <f>SUM(M37:N37)</f>
        <v>0</v>
      </c>
      <c r="M37" s="26"/>
      <c r="N37" s="26"/>
      <c r="O37" s="25">
        <f>SUM(P37:Q37)</f>
        <v>0</v>
      </c>
      <c r="P37" s="26"/>
      <c r="Q37" s="26"/>
      <c r="R37" s="25">
        <f>SUM(S37:T37)</f>
        <v>0</v>
      </c>
      <c r="S37" s="26"/>
      <c r="T37" s="26"/>
      <c r="U37" s="25">
        <f>SUM(V37:W37)</f>
        <v>0</v>
      </c>
      <c r="V37" s="26"/>
      <c r="W37" s="26"/>
      <c r="X37" s="25">
        <f>SUM(Y37:Z37)</f>
        <v>0</v>
      </c>
      <c r="Y37" s="26"/>
      <c r="Z37" s="26"/>
      <c r="AA37" s="25">
        <f>SUM(AB37:AC37)</f>
        <v>0</v>
      </c>
      <c r="AB37" s="26"/>
      <c r="AC37" s="26"/>
      <c r="AD37" s="25">
        <f>SUM(AE37:AF37)</f>
        <v>0</v>
      </c>
      <c r="AE37" s="26"/>
      <c r="AF37" s="26"/>
      <c r="AG37" s="25">
        <f>SUM(AH37:AI37)</f>
        <v>0</v>
      </c>
      <c r="AH37" s="26"/>
      <c r="AI37" s="26"/>
      <c r="AJ37" s="9">
        <f t="shared" si="17"/>
        <v>15</v>
      </c>
      <c r="AK37" s="14">
        <f t="shared" si="18"/>
        <v>5</v>
      </c>
      <c r="AL37" s="14">
        <f t="shared" si="19"/>
        <v>10</v>
      </c>
      <c r="AM37" s="9">
        <f t="shared" si="20"/>
        <v>15</v>
      </c>
      <c r="AN37" s="13">
        <f t="shared" si="21"/>
        <v>0</v>
      </c>
      <c r="AO37" s="13">
        <f t="shared" si="22"/>
        <v>15</v>
      </c>
      <c r="AP37" s="9">
        <f t="shared" si="23"/>
        <v>0</v>
      </c>
      <c r="AQ37" s="14">
        <f t="shared" si="24"/>
        <v>0</v>
      </c>
      <c r="AR37" s="14">
        <f t="shared" si="25"/>
        <v>0</v>
      </c>
      <c r="AS37" s="9">
        <f t="shared" si="26"/>
        <v>5</v>
      </c>
      <c r="AT37" s="9">
        <f t="shared" si="27"/>
        <v>25</v>
      </c>
      <c r="AU37" s="9">
        <f t="shared" si="28"/>
        <v>30</v>
      </c>
      <c r="AV37" s="6"/>
      <c r="AW37" s="6"/>
      <c r="AX37" s="7"/>
    </row>
    <row r="38" spans="1:50">
      <c r="A38" s="10" t="s">
        <v>43</v>
      </c>
      <c r="B38" s="12" t="s">
        <v>11</v>
      </c>
      <c r="C38" s="25">
        <f t="shared" ref="C38:C40" si="44">SUM(D38:E38)</f>
        <v>15</v>
      </c>
      <c r="D38" s="26"/>
      <c r="E38" s="26">
        <v>15</v>
      </c>
      <c r="F38" s="25">
        <f t="shared" ref="F38:F39" si="45">SUM(G38:H38)</f>
        <v>0</v>
      </c>
      <c r="G38" s="26"/>
      <c r="H38" s="26"/>
      <c r="I38" s="25">
        <f t="shared" ref="I38:I40" si="46">SUM(J38:K38)</f>
        <v>15</v>
      </c>
      <c r="J38" s="26">
        <v>3</v>
      </c>
      <c r="K38" s="26">
        <v>12</v>
      </c>
      <c r="L38" s="25">
        <f t="shared" ref="L38:L39" si="47">SUM(M38:N38)</f>
        <v>0</v>
      </c>
      <c r="M38" s="26"/>
      <c r="N38" s="26"/>
      <c r="O38" s="25">
        <f t="shared" ref="O38:O39" si="48">SUM(P38:Q38)</f>
        <v>0</v>
      </c>
      <c r="P38" s="26"/>
      <c r="Q38" s="26"/>
      <c r="R38" s="25">
        <f t="shared" ref="R38:R39" si="49">SUM(S38:T38)</f>
        <v>0</v>
      </c>
      <c r="S38" s="26"/>
      <c r="T38" s="26"/>
      <c r="U38" s="25">
        <f t="shared" ref="U38:U39" si="50">SUM(V38:W38)</f>
        <v>0</v>
      </c>
      <c r="V38" s="26"/>
      <c r="W38" s="26"/>
      <c r="X38" s="25">
        <f t="shared" ref="X38:X39" si="51">SUM(Y38:Z38)</f>
        <v>0</v>
      </c>
      <c r="Y38" s="26"/>
      <c r="Z38" s="26"/>
      <c r="AA38" s="25">
        <f t="shared" ref="AA38:AA39" si="52">SUM(AB38:AC38)</f>
        <v>0</v>
      </c>
      <c r="AB38" s="26"/>
      <c r="AC38" s="26"/>
      <c r="AD38" s="25">
        <f t="shared" ref="AD38:AD39" si="53">SUM(AE38:AF38)</f>
        <v>0</v>
      </c>
      <c r="AE38" s="26"/>
      <c r="AF38" s="26"/>
      <c r="AG38" s="25">
        <f t="shared" ref="AG38:AG39" si="54">SUM(AH38:AI38)</f>
        <v>0</v>
      </c>
      <c r="AH38" s="26"/>
      <c r="AI38" s="26"/>
      <c r="AJ38" s="9">
        <f t="shared" si="17"/>
        <v>15</v>
      </c>
      <c r="AK38" s="14">
        <f t="shared" si="18"/>
        <v>0</v>
      </c>
      <c r="AL38" s="14">
        <f t="shared" si="19"/>
        <v>15</v>
      </c>
      <c r="AM38" s="9">
        <f t="shared" si="20"/>
        <v>0</v>
      </c>
      <c r="AN38" s="13">
        <f t="shared" si="21"/>
        <v>0</v>
      </c>
      <c r="AO38" s="13">
        <f t="shared" si="22"/>
        <v>0</v>
      </c>
      <c r="AP38" s="9">
        <f t="shared" si="23"/>
        <v>15</v>
      </c>
      <c r="AQ38" s="14">
        <f t="shared" si="24"/>
        <v>3</v>
      </c>
      <c r="AR38" s="14">
        <f t="shared" si="25"/>
        <v>12</v>
      </c>
      <c r="AS38" s="9">
        <f t="shared" si="26"/>
        <v>3</v>
      </c>
      <c r="AT38" s="9">
        <f t="shared" si="27"/>
        <v>27</v>
      </c>
      <c r="AU38" s="9">
        <f t="shared" si="28"/>
        <v>30</v>
      </c>
      <c r="AV38" s="6"/>
      <c r="AW38" s="6"/>
      <c r="AX38" s="7"/>
    </row>
    <row r="39" spans="1:50">
      <c r="A39" s="10" t="s">
        <v>44</v>
      </c>
      <c r="B39" s="12" t="s">
        <v>12</v>
      </c>
      <c r="C39" s="25">
        <f t="shared" si="44"/>
        <v>15</v>
      </c>
      <c r="D39" s="26"/>
      <c r="E39" s="26">
        <v>15</v>
      </c>
      <c r="F39" s="25">
        <f t="shared" si="45"/>
        <v>0</v>
      </c>
      <c r="G39" s="26"/>
      <c r="H39" s="26"/>
      <c r="I39" s="25">
        <f t="shared" si="46"/>
        <v>15</v>
      </c>
      <c r="J39" s="26">
        <v>3</v>
      </c>
      <c r="K39" s="26">
        <v>12</v>
      </c>
      <c r="L39" s="25">
        <f t="shared" si="47"/>
        <v>0</v>
      </c>
      <c r="M39" s="26"/>
      <c r="N39" s="26"/>
      <c r="O39" s="25">
        <f t="shared" si="48"/>
        <v>0</v>
      </c>
      <c r="P39" s="26"/>
      <c r="Q39" s="26"/>
      <c r="R39" s="25">
        <f t="shared" si="49"/>
        <v>0</v>
      </c>
      <c r="S39" s="26"/>
      <c r="T39" s="26"/>
      <c r="U39" s="25">
        <f t="shared" si="50"/>
        <v>0</v>
      </c>
      <c r="V39" s="26"/>
      <c r="W39" s="26"/>
      <c r="X39" s="25">
        <f t="shared" si="51"/>
        <v>0</v>
      </c>
      <c r="Y39" s="26"/>
      <c r="Z39" s="26"/>
      <c r="AA39" s="25">
        <f t="shared" si="52"/>
        <v>0</v>
      </c>
      <c r="AB39" s="26"/>
      <c r="AC39" s="26"/>
      <c r="AD39" s="25">
        <f t="shared" si="53"/>
        <v>0</v>
      </c>
      <c r="AE39" s="26"/>
      <c r="AF39" s="26"/>
      <c r="AG39" s="25">
        <f t="shared" si="54"/>
        <v>0</v>
      </c>
      <c r="AH39" s="26"/>
      <c r="AI39" s="26"/>
      <c r="AJ39" s="9">
        <f t="shared" si="17"/>
        <v>15</v>
      </c>
      <c r="AK39" s="14">
        <f t="shared" si="18"/>
        <v>0</v>
      </c>
      <c r="AL39" s="14">
        <f t="shared" si="19"/>
        <v>15</v>
      </c>
      <c r="AM39" s="9">
        <f t="shared" si="20"/>
        <v>0</v>
      </c>
      <c r="AN39" s="13">
        <f t="shared" si="21"/>
        <v>0</v>
      </c>
      <c r="AO39" s="13">
        <f t="shared" si="22"/>
        <v>0</v>
      </c>
      <c r="AP39" s="9">
        <f t="shared" si="23"/>
        <v>15</v>
      </c>
      <c r="AQ39" s="14">
        <f t="shared" si="24"/>
        <v>3</v>
      </c>
      <c r="AR39" s="14">
        <f t="shared" si="25"/>
        <v>12</v>
      </c>
      <c r="AS39" s="9">
        <f t="shared" si="26"/>
        <v>3</v>
      </c>
      <c r="AT39" s="9">
        <f t="shared" si="27"/>
        <v>27</v>
      </c>
      <c r="AU39" s="9">
        <f t="shared" si="28"/>
        <v>30</v>
      </c>
      <c r="AV39" s="6"/>
      <c r="AW39" s="6"/>
      <c r="AX39" s="7"/>
    </row>
    <row r="40" spans="1:50" ht="31.2">
      <c r="A40" s="10" t="s">
        <v>67</v>
      </c>
      <c r="B40" s="12" t="s">
        <v>68</v>
      </c>
      <c r="C40" s="25">
        <f t="shared" si="44"/>
        <v>15</v>
      </c>
      <c r="D40" s="26"/>
      <c r="E40" s="26">
        <v>15</v>
      </c>
      <c r="F40" s="25"/>
      <c r="G40" s="26"/>
      <c r="H40" s="26"/>
      <c r="I40" s="25">
        <f t="shared" si="46"/>
        <v>15</v>
      </c>
      <c r="J40" s="26">
        <v>3</v>
      </c>
      <c r="K40" s="26">
        <v>12</v>
      </c>
      <c r="L40" s="25"/>
      <c r="M40" s="26"/>
      <c r="N40" s="26"/>
      <c r="O40" s="25"/>
      <c r="P40" s="26"/>
      <c r="Q40" s="26"/>
      <c r="R40" s="25"/>
      <c r="S40" s="26"/>
      <c r="T40" s="26"/>
      <c r="U40" s="25"/>
      <c r="V40" s="26"/>
      <c r="W40" s="26"/>
      <c r="X40" s="25"/>
      <c r="Y40" s="26"/>
      <c r="Z40" s="26"/>
      <c r="AA40" s="25"/>
      <c r="AB40" s="26"/>
      <c r="AC40" s="26"/>
      <c r="AD40" s="25"/>
      <c r="AE40" s="26"/>
      <c r="AF40" s="26"/>
      <c r="AG40" s="25"/>
      <c r="AH40" s="26"/>
      <c r="AI40" s="26"/>
      <c r="AJ40" s="9">
        <f t="shared" si="17"/>
        <v>15</v>
      </c>
      <c r="AK40" s="14">
        <f t="shared" si="18"/>
        <v>0</v>
      </c>
      <c r="AL40" s="14">
        <f t="shared" si="19"/>
        <v>15</v>
      </c>
      <c r="AM40" s="9">
        <f t="shared" si="20"/>
        <v>0</v>
      </c>
      <c r="AN40" s="13">
        <f t="shared" si="21"/>
        <v>0</v>
      </c>
      <c r="AO40" s="13">
        <f t="shared" si="22"/>
        <v>0</v>
      </c>
      <c r="AP40" s="9">
        <f t="shared" si="23"/>
        <v>15</v>
      </c>
      <c r="AQ40" s="14">
        <f t="shared" si="24"/>
        <v>3</v>
      </c>
      <c r="AR40" s="14">
        <f t="shared" si="25"/>
        <v>12</v>
      </c>
      <c r="AS40" s="9">
        <f t="shared" si="26"/>
        <v>3</v>
      </c>
      <c r="AT40" s="9">
        <f t="shared" si="27"/>
        <v>27</v>
      </c>
      <c r="AU40" s="9">
        <f t="shared" si="28"/>
        <v>30</v>
      </c>
      <c r="AV40" s="6"/>
      <c r="AW40" s="6"/>
      <c r="AX40" s="7"/>
    </row>
    <row r="41" spans="1:50">
      <c r="A41" s="10" t="s">
        <v>45</v>
      </c>
      <c r="B41" s="12" t="s">
        <v>2</v>
      </c>
      <c r="C41" s="25">
        <f>SUM(D41:E41)</f>
        <v>15</v>
      </c>
      <c r="D41" s="26"/>
      <c r="E41" s="26">
        <v>15</v>
      </c>
      <c r="F41" s="25">
        <f>SUM(G41:H41)</f>
        <v>0</v>
      </c>
      <c r="G41" s="26"/>
      <c r="H41" s="26"/>
      <c r="I41" s="25">
        <f>SUM(J41:K41)</f>
        <v>15</v>
      </c>
      <c r="J41" s="26"/>
      <c r="K41" s="26">
        <v>15</v>
      </c>
      <c r="L41" s="25">
        <f>SUM(M41:N41)</f>
        <v>0</v>
      </c>
      <c r="M41" s="26"/>
      <c r="N41" s="26"/>
      <c r="O41" s="25">
        <f>SUM(P41:Q41)</f>
        <v>0</v>
      </c>
      <c r="P41" s="26"/>
      <c r="Q41" s="26"/>
      <c r="R41" s="25">
        <f>SUM(S41:T41)</f>
        <v>0</v>
      </c>
      <c r="S41" s="26"/>
      <c r="T41" s="26"/>
      <c r="U41" s="25">
        <f>SUM(V41:W41)</f>
        <v>0</v>
      </c>
      <c r="V41" s="26"/>
      <c r="W41" s="26"/>
      <c r="X41" s="25">
        <f>SUM(Y41:Z41)</f>
        <v>0</v>
      </c>
      <c r="Y41" s="26"/>
      <c r="Z41" s="26"/>
      <c r="AA41" s="25">
        <f>SUM(AB41:AC41)</f>
        <v>0</v>
      </c>
      <c r="AB41" s="26"/>
      <c r="AC41" s="26"/>
      <c r="AD41" s="25">
        <f>SUM(AE41:AF41)</f>
        <v>0</v>
      </c>
      <c r="AE41" s="26"/>
      <c r="AF41" s="26"/>
      <c r="AG41" s="25">
        <f>SUM(AH41:AI41)</f>
        <v>0</v>
      </c>
      <c r="AH41" s="26"/>
      <c r="AI41" s="26"/>
      <c r="AJ41" s="9">
        <f t="shared" si="17"/>
        <v>15</v>
      </c>
      <c r="AK41" s="14">
        <f t="shared" si="18"/>
        <v>0</v>
      </c>
      <c r="AL41" s="14">
        <f t="shared" si="19"/>
        <v>15</v>
      </c>
      <c r="AM41" s="9">
        <f t="shared" si="20"/>
        <v>0</v>
      </c>
      <c r="AN41" s="13">
        <f t="shared" si="21"/>
        <v>0</v>
      </c>
      <c r="AO41" s="13">
        <f t="shared" si="22"/>
        <v>0</v>
      </c>
      <c r="AP41" s="9">
        <f t="shared" si="23"/>
        <v>15</v>
      </c>
      <c r="AQ41" s="14">
        <f t="shared" si="24"/>
        <v>0</v>
      </c>
      <c r="AR41" s="14">
        <f t="shared" si="25"/>
        <v>15</v>
      </c>
      <c r="AS41" s="9">
        <f t="shared" si="26"/>
        <v>0</v>
      </c>
      <c r="AT41" s="9">
        <f t="shared" si="27"/>
        <v>30</v>
      </c>
      <c r="AU41" s="9">
        <f t="shared" si="28"/>
        <v>30</v>
      </c>
      <c r="AV41" s="6"/>
      <c r="AW41" s="6"/>
      <c r="AX41" s="7"/>
    </row>
    <row r="42" spans="1:50">
      <c r="A42" s="11"/>
      <c r="B42" s="11" t="s">
        <v>26</v>
      </c>
      <c r="C42" s="25">
        <f t="shared" ref="C42:AI42" si="55">SUM(C43:C51)</f>
        <v>41</v>
      </c>
      <c r="D42" s="25">
        <f t="shared" si="55"/>
        <v>18</v>
      </c>
      <c r="E42" s="25">
        <f t="shared" si="55"/>
        <v>23</v>
      </c>
      <c r="F42" s="25">
        <f t="shared" si="55"/>
        <v>0</v>
      </c>
      <c r="G42" s="25">
        <f t="shared" si="55"/>
        <v>0</v>
      </c>
      <c r="H42" s="25">
        <f t="shared" si="55"/>
        <v>0</v>
      </c>
      <c r="I42" s="25">
        <f t="shared" si="55"/>
        <v>0</v>
      </c>
      <c r="J42" s="25">
        <f t="shared" si="55"/>
        <v>0</v>
      </c>
      <c r="K42" s="25">
        <f t="shared" si="55"/>
        <v>0</v>
      </c>
      <c r="L42" s="25">
        <f t="shared" si="55"/>
        <v>0</v>
      </c>
      <c r="M42" s="25">
        <f t="shared" si="55"/>
        <v>0</v>
      </c>
      <c r="N42" s="25">
        <f t="shared" si="55"/>
        <v>0</v>
      </c>
      <c r="O42" s="25">
        <f t="shared" si="55"/>
        <v>0</v>
      </c>
      <c r="P42" s="25">
        <f t="shared" si="55"/>
        <v>0</v>
      </c>
      <c r="Q42" s="25">
        <f t="shared" si="55"/>
        <v>0</v>
      </c>
      <c r="R42" s="25">
        <f t="shared" si="55"/>
        <v>0</v>
      </c>
      <c r="S42" s="25">
        <f t="shared" si="55"/>
        <v>0</v>
      </c>
      <c r="T42" s="25">
        <f t="shared" si="55"/>
        <v>0</v>
      </c>
      <c r="U42" s="25">
        <f t="shared" si="55"/>
        <v>0</v>
      </c>
      <c r="V42" s="25">
        <f t="shared" si="55"/>
        <v>0</v>
      </c>
      <c r="W42" s="25">
        <f t="shared" si="55"/>
        <v>0</v>
      </c>
      <c r="X42" s="25">
        <f t="shared" si="55"/>
        <v>0</v>
      </c>
      <c r="Y42" s="25">
        <f t="shared" si="55"/>
        <v>0</v>
      </c>
      <c r="Z42" s="25">
        <f t="shared" si="55"/>
        <v>0</v>
      </c>
      <c r="AA42" s="25">
        <f t="shared" si="55"/>
        <v>0</v>
      </c>
      <c r="AB42" s="25">
        <f t="shared" si="55"/>
        <v>0</v>
      </c>
      <c r="AC42" s="25">
        <f t="shared" si="55"/>
        <v>0</v>
      </c>
      <c r="AD42" s="25">
        <f t="shared" si="55"/>
        <v>0</v>
      </c>
      <c r="AE42" s="25">
        <f t="shared" si="55"/>
        <v>0</v>
      </c>
      <c r="AF42" s="25">
        <f t="shared" si="55"/>
        <v>0</v>
      </c>
      <c r="AG42" s="25">
        <f t="shared" si="55"/>
        <v>0</v>
      </c>
      <c r="AH42" s="25">
        <f t="shared" si="55"/>
        <v>0</v>
      </c>
      <c r="AI42" s="25">
        <f t="shared" si="55"/>
        <v>0</v>
      </c>
      <c r="AJ42" s="9">
        <f t="shared" si="17"/>
        <v>41</v>
      </c>
      <c r="AK42" s="14">
        <f t="shared" si="18"/>
        <v>18</v>
      </c>
      <c r="AL42" s="14">
        <f t="shared" si="19"/>
        <v>23</v>
      </c>
      <c r="AM42" s="9">
        <f t="shared" si="20"/>
        <v>0</v>
      </c>
      <c r="AN42" s="13">
        <f t="shared" si="21"/>
        <v>0</v>
      </c>
      <c r="AO42" s="13">
        <f t="shared" si="22"/>
        <v>0</v>
      </c>
      <c r="AP42" s="9">
        <f t="shared" si="23"/>
        <v>0</v>
      </c>
      <c r="AQ42" s="14">
        <f t="shared" si="24"/>
        <v>0</v>
      </c>
      <c r="AR42" s="14">
        <f t="shared" si="25"/>
        <v>0</v>
      </c>
      <c r="AS42" s="9">
        <f t="shared" si="26"/>
        <v>18</v>
      </c>
      <c r="AT42" s="9">
        <f t="shared" si="27"/>
        <v>23</v>
      </c>
      <c r="AU42" s="9">
        <f t="shared" si="28"/>
        <v>41</v>
      </c>
      <c r="AV42" s="6"/>
      <c r="AW42" s="6"/>
      <c r="AX42" s="7"/>
    </row>
    <row r="43" spans="1:50">
      <c r="A43" s="10" t="s">
        <v>77</v>
      </c>
      <c r="B43" s="12" t="s">
        <v>27</v>
      </c>
      <c r="C43" s="25">
        <f>SUM(D43:E43)</f>
        <v>3</v>
      </c>
      <c r="D43" s="26">
        <v>1</v>
      </c>
      <c r="E43" s="26">
        <v>2</v>
      </c>
      <c r="F43" s="25">
        <f>SUM(G43:H43)</f>
        <v>0</v>
      </c>
      <c r="G43" s="26"/>
      <c r="H43" s="26"/>
      <c r="I43" s="25">
        <f>SUM(J43:K43)</f>
        <v>0</v>
      </c>
      <c r="J43" s="26"/>
      <c r="K43" s="26"/>
      <c r="L43" s="25">
        <f>SUM(M43:N43)</f>
        <v>0</v>
      </c>
      <c r="M43" s="26"/>
      <c r="N43" s="26"/>
      <c r="O43" s="25">
        <f>SUM(P43:Q43)</f>
        <v>0</v>
      </c>
      <c r="P43" s="26"/>
      <c r="Q43" s="26"/>
      <c r="R43" s="25">
        <f>SUM(S43:T43)</f>
        <v>0</v>
      </c>
      <c r="S43" s="26"/>
      <c r="T43" s="26"/>
      <c r="U43" s="25">
        <f>SUM(V43:W43)</f>
        <v>0</v>
      </c>
      <c r="V43" s="26"/>
      <c r="W43" s="26"/>
      <c r="X43" s="25">
        <f>SUM(Y43:Z43)</f>
        <v>0</v>
      </c>
      <c r="Y43" s="26"/>
      <c r="Z43" s="26"/>
      <c r="AA43" s="25">
        <f>SUM(AB43:AC43)</f>
        <v>0</v>
      </c>
      <c r="AB43" s="26"/>
      <c r="AC43" s="26"/>
      <c r="AD43" s="25">
        <f>SUM(AE43:AF43)</f>
        <v>0</v>
      </c>
      <c r="AE43" s="26"/>
      <c r="AF43" s="26"/>
      <c r="AG43" s="25">
        <f>SUM(AH43:AI43)</f>
        <v>0</v>
      </c>
      <c r="AH43" s="26"/>
      <c r="AI43" s="26"/>
      <c r="AJ43" s="9">
        <f t="shared" si="17"/>
        <v>3</v>
      </c>
      <c r="AK43" s="14">
        <f t="shared" si="18"/>
        <v>1</v>
      </c>
      <c r="AL43" s="14">
        <f t="shared" si="19"/>
        <v>2</v>
      </c>
      <c r="AM43" s="9">
        <f t="shared" si="20"/>
        <v>0</v>
      </c>
      <c r="AN43" s="13">
        <f t="shared" si="21"/>
        <v>0</v>
      </c>
      <c r="AO43" s="13">
        <f t="shared" si="22"/>
        <v>0</v>
      </c>
      <c r="AP43" s="9">
        <f t="shared" si="23"/>
        <v>0</v>
      </c>
      <c r="AQ43" s="14">
        <f t="shared" si="24"/>
        <v>0</v>
      </c>
      <c r="AR43" s="14">
        <f t="shared" si="25"/>
        <v>0</v>
      </c>
      <c r="AS43" s="9">
        <f t="shared" si="26"/>
        <v>1</v>
      </c>
      <c r="AT43" s="9">
        <f t="shared" si="27"/>
        <v>2</v>
      </c>
      <c r="AU43" s="9">
        <f t="shared" si="28"/>
        <v>3</v>
      </c>
      <c r="AV43" s="6"/>
      <c r="AW43" s="6"/>
      <c r="AX43" s="7"/>
    </row>
    <row r="44" spans="1:50">
      <c r="A44" s="10" t="s">
        <v>91</v>
      </c>
      <c r="B44" s="12" t="s">
        <v>92</v>
      </c>
      <c r="C44" s="25">
        <f>SUM(D44:E44)</f>
        <v>1</v>
      </c>
      <c r="D44" s="26"/>
      <c r="E44" s="26">
        <v>1</v>
      </c>
      <c r="F44" s="25"/>
      <c r="G44" s="26"/>
      <c r="H44" s="26"/>
      <c r="I44" s="25"/>
      <c r="J44" s="26"/>
      <c r="K44" s="26"/>
      <c r="L44" s="25"/>
      <c r="M44" s="26"/>
      <c r="N44" s="26"/>
      <c r="O44" s="25"/>
      <c r="P44" s="26"/>
      <c r="Q44" s="26"/>
      <c r="R44" s="25"/>
      <c r="S44" s="26"/>
      <c r="T44" s="26"/>
      <c r="U44" s="25"/>
      <c r="V44" s="26"/>
      <c r="W44" s="26"/>
      <c r="X44" s="25"/>
      <c r="Y44" s="26"/>
      <c r="Z44" s="26"/>
      <c r="AA44" s="25"/>
      <c r="AB44" s="26"/>
      <c r="AC44" s="26"/>
      <c r="AD44" s="25"/>
      <c r="AE44" s="26"/>
      <c r="AF44" s="26"/>
      <c r="AG44" s="25"/>
      <c r="AH44" s="26"/>
      <c r="AI44" s="26"/>
      <c r="AJ44" s="9">
        <f t="shared" si="17"/>
        <v>1</v>
      </c>
      <c r="AK44" s="14">
        <f t="shared" si="18"/>
        <v>0</v>
      </c>
      <c r="AL44" s="14">
        <f t="shared" si="19"/>
        <v>1</v>
      </c>
      <c r="AM44" s="9">
        <f t="shared" si="20"/>
        <v>0</v>
      </c>
      <c r="AN44" s="13">
        <f t="shared" si="21"/>
        <v>0</v>
      </c>
      <c r="AO44" s="13">
        <f t="shared" si="22"/>
        <v>0</v>
      </c>
      <c r="AP44" s="9">
        <f t="shared" si="23"/>
        <v>0</v>
      </c>
      <c r="AQ44" s="14">
        <f t="shared" si="24"/>
        <v>0</v>
      </c>
      <c r="AR44" s="14">
        <f t="shared" si="25"/>
        <v>0</v>
      </c>
      <c r="AS44" s="9">
        <f t="shared" si="26"/>
        <v>0</v>
      </c>
      <c r="AT44" s="9">
        <f t="shared" si="27"/>
        <v>1</v>
      </c>
      <c r="AU44" s="9">
        <f t="shared" si="28"/>
        <v>1</v>
      </c>
      <c r="AV44" s="6"/>
      <c r="AW44" s="6"/>
      <c r="AX44" s="7"/>
    </row>
    <row r="45" spans="1:50" ht="31.2">
      <c r="A45" s="10" t="s">
        <v>78</v>
      </c>
      <c r="B45" s="12" t="s">
        <v>79</v>
      </c>
      <c r="C45" s="25">
        <f>SUM(D45:E45)</f>
        <v>2</v>
      </c>
      <c r="D45" s="26">
        <v>0</v>
      </c>
      <c r="E45" s="26">
        <v>2</v>
      </c>
      <c r="F45" s="25">
        <f>SUM(G45:H45)</f>
        <v>0</v>
      </c>
      <c r="G45" s="26"/>
      <c r="H45" s="26"/>
      <c r="I45" s="25">
        <f>SUM(J45:K45)</f>
        <v>0</v>
      </c>
      <c r="J45" s="26"/>
      <c r="K45" s="26"/>
      <c r="L45" s="25">
        <f>SUM(M45:N45)</f>
        <v>0</v>
      </c>
      <c r="M45" s="26"/>
      <c r="N45" s="26"/>
      <c r="O45" s="25">
        <f>SUM(P45:Q45)</f>
        <v>0</v>
      </c>
      <c r="P45" s="26"/>
      <c r="Q45" s="26"/>
      <c r="R45" s="25">
        <f>SUM(S45:T45)</f>
        <v>0</v>
      </c>
      <c r="S45" s="26"/>
      <c r="T45" s="26"/>
      <c r="U45" s="25">
        <f>SUM(V45:W45)</f>
        <v>0</v>
      </c>
      <c r="V45" s="26"/>
      <c r="W45" s="26"/>
      <c r="X45" s="25">
        <f>SUM(Y45:Z45)</f>
        <v>0</v>
      </c>
      <c r="Y45" s="26"/>
      <c r="Z45" s="26"/>
      <c r="AA45" s="25">
        <f>SUM(AB45:AC45)</f>
        <v>0</v>
      </c>
      <c r="AB45" s="26"/>
      <c r="AC45" s="26"/>
      <c r="AD45" s="25">
        <f>SUM(AE45:AF45)</f>
        <v>0</v>
      </c>
      <c r="AE45" s="26"/>
      <c r="AF45" s="26"/>
      <c r="AG45" s="25">
        <f>SUM(AH45:AI45)</f>
        <v>0</v>
      </c>
      <c r="AH45" s="26"/>
      <c r="AI45" s="26"/>
      <c r="AJ45" s="9">
        <f t="shared" si="17"/>
        <v>2</v>
      </c>
      <c r="AK45" s="14">
        <f t="shared" si="18"/>
        <v>0</v>
      </c>
      <c r="AL45" s="14">
        <f t="shared" si="19"/>
        <v>2</v>
      </c>
      <c r="AM45" s="9">
        <f t="shared" si="20"/>
        <v>0</v>
      </c>
      <c r="AN45" s="13">
        <f t="shared" si="21"/>
        <v>0</v>
      </c>
      <c r="AO45" s="13">
        <f t="shared" si="22"/>
        <v>0</v>
      </c>
      <c r="AP45" s="9">
        <f t="shared" si="23"/>
        <v>0</v>
      </c>
      <c r="AQ45" s="14">
        <f t="shared" si="24"/>
        <v>0</v>
      </c>
      <c r="AR45" s="14">
        <f t="shared" si="25"/>
        <v>0</v>
      </c>
      <c r="AS45" s="9">
        <f t="shared" si="26"/>
        <v>0</v>
      </c>
      <c r="AT45" s="9">
        <f t="shared" si="27"/>
        <v>2</v>
      </c>
      <c r="AU45" s="9">
        <f t="shared" si="28"/>
        <v>2</v>
      </c>
      <c r="AV45" s="6"/>
      <c r="AW45" s="6"/>
      <c r="AX45" s="7"/>
    </row>
    <row r="46" spans="1:50">
      <c r="A46" s="10" t="s">
        <v>80</v>
      </c>
      <c r="B46" s="12" t="s">
        <v>81</v>
      </c>
      <c r="C46" s="25">
        <f t="shared" ref="C46:C47" si="56">SUM(D46:E46)</f>
        <v>1</v>
      </c>
      <c r="D46" s="26">
        <v>0</v>
      </c>
      <c r="E46" s="26">
        <v>1</v>
      </c>
      <c r="F46" s="25">
        <f t="shared" ref="F46:F47" si="57">SUM(G46:H46)</f>
        <v>0</v>
      </c>
      <c r="G46" s="26"/>
      <c r="H46" s="26"/>
      <c r="I46" s="25">
        <f t="shared" ref="I46:I47" si="58">SUM(J46:K46)</f>
        <v>0</v>
      </c>
      <c r="J46" s="26"/>
      <c r="K46" s="26"/>
      <c r="L46" s="25">
        <f t="shared" ref="L46:L47" si="59">SUM(M46:N46)</f>
        <v>0</v>
      </c>
      <c r="M46" s="26"/>
      <c r="N46" s="26"/>
      <c r="O46" s="25">
        <f t="shared" ref="O46:O47" si="60">SUM(P46:Q46)</f>
        <v>0</v>
      </c>
      <c r="P46" s="26"/>
      <c r="Q46" s="26"/>
      <c r="R46" s="25">
        <f t="shared" ref="R46:R47" si="61">SUM(S46:T46)</f>
        <v>0</v>
      </c>
      <c r="S46" s="26"/>
      <c r="T46" s="26"/>
      <c r="U46" s="25">
        <f t="shared" ref="U46:U47" si="62">SUM(V46:W46)</f>
        <v>0</v>
      </c>
      <c r="V46" s="26"/>
      <c r="W46" s="26"/>
      <c r="X46" s="25">
        <f t="shared" ref="X46:X47" si="63">SUM(Y46:Z46)</f>
        <v>0</v>
      </c>
      <c r="Y46" s="26"/>
      <c r="Z46" s="26"/>
      <c r="AA46" s="25">
        <f t="shared" ref="AA46:AA47" si="64">SUM(AB46:AC46)</f>
        <v>0</v>
      </c>
      <c r="AB46" s="26"/>
      <c r="AC46" s="26"/>
      <c r="AD46" s="25">
        <f t="shared" ref="AD46:AD47" si="65">SUM(AE46:AF46)</f>
        <v>0</v>
      </c>
      <c r="AE46" s="26"/>
      <c r="AF46" s="26"/>
      <c r="AG46" s="25">
        <f t="shared" ref="AG46:AG47" si="66">SUM(AH46:AI46)</f>
        <v>0</v>
      </c>
      <c r="AH46" s="26"/>
      <c r="AI46" s="26"/>
      <c r="AJ46" s="9">
        <f t="shared" si="17"/>
        <v>1</v>
      </c>
      <c r="AK46" s="14">
        <f t="shared" si="18"/>
        <v>0</v>
      </c>
      <c r="AL46" s="14">
        <f t="shared" si="19"/>
        <v>1</v>
      </c>
      <c r="AM46" s="9">
        <f t="shared" si="20"/>
        <v>0</v>
      </c>
      <c r="AN46" s="13">
        <f t="shared" si="21"/>
        <v>0</v>
      </c>
      <c r="AO46" s="13">
        <f t="shared" si="22"/>
        <v>0</v>
      </c>
      <c r="AP46" s="9">
        <f t="shared" si="23"/>
        <v>0</v>
      </c>
      <c r="AQ46" s="14">
        <f t="shared" si="24"/>
        <v>0</v>
      </c>
      <c r="AR46" s="14">
        <f t="shared" si="25"/>
        <v>0</v>
      </c>
      <c r="AS46" s="9">
        <f t="shared" si="26"/>
        <v>0</v>
      </c>
      <c r="AT46" s="9">
        <f t="shared" si="27"/>
        <v>1</v>
      </c>
      <c r="AU46" s="9">
        <f t="shared" si="28"/>
        <v>1</v>
      </c>
      <c r="AV46" s="6"/>
      <c r="AW46" s="6"/>
      <c r="AX46" s="7"/>
    </row>
    <row r="47" spans="1:50">
      <c r="A47" s="10" t="s">
        <v>82</v>
      </c>
      <c r="B47" s="12" t="s">
        <v>83</v>
      </c>
      <c r="C47" s="25">
        <f t="shared" si="56"/>
        <v>12</v>
      </c>
      <c r="D47" s="26">
        <v>8</v>
      </c>
      <c r="E47" s="26">
        <v>4</v>
      </c>
      <c r="F47" s="25">
        <f t="shared" si="57"/>
        <v>0</v>
      </c>
      <c r="G47" s="26"/>
      <c r="H47" s="26"/>
      <c r="I47" s="25">
        <f t="shared" si="58"/>
        <v>0</v>
      </c>
      <c r="J47" s="26"/>
      <c r="K47" s="26"/>
      <c r="L47" s="25">
        <f t="shared" si="59"/>
        <v>0</v>
      </c>
      <c r="M47" s="26"/>
      <c r="N47" s="26"/>
      <c r="O47" s="25">
        <f t="shared" si="60"/>
        <v>0</v>
      </c>
      <c r="P47" s="26"/>
      <c r="Q47" s="26"/>
      <c r="R47" s="25">
        <f t="shared" si="61"/>
        <v>0</v>
      </c>
      <c r="S47" s="26"/>
      <c r="T47" s="26"/>
      <c r="U47" s="25">
        <f t="shared" si="62"/>
        <v>0</v>
      </c>
      <c r="V47" s="26"/>
      <c r="W47" s="26"/>
      <c r="X47" s="25">
        <f t="shared" si="63"/>
        <v>0</v>
      </c>
      <c r="Y47" s="26"/>
      <c r="Z47" s="26"/>
      <c r="AA47" s="25">
        <f t="shared" si="64"/>
        <v>0</v>
      </c>
      <c r="AB47" s="26"/>
      <c r="AC47" s="26"/>
      <c r="AD47" s="25">
        <f t="shared" si="65"/>
        <v>0</v>
      </c>
      <c r="AE47" s="26"/>
      <c r="AF47" s="26"/>
      <c r="AG47" s="25">
        <f t="shared" si="66"/>
        <v>0</v>
      </c>
      <c r="AH47" s="26"/>
      <c r="AI47" s="26"/>
      <c r="AJ47" s="9">
        <f t="shared" si="17"/>
        <v>12</v>
      </c>
      <c r="AK47" s="14">
        <f t="shared" si="18"/>
        <v>8</v>
      </c>
      <c r="AL47" s="14">
        <f t="shared" si="19"/>
        <v>4</v>
      </c>
      <c r="AM47" s="9">
        <f t="shared" si="20"/>
        <v>0</v>
      </c>
      <c r="AN47" s="13">
        <f t="shared" si="21"/>
        <v>0</v>
      </c>
      <c r="AO47" s="13">
        <f t="shared" si="22"/>
        <v>0</v>
      </c>
      <c r="AP47" s="9">
        <f t="shared" si="23"/>
        <v>0</v>
      </c>
      <c r="AQ47" s="14">
        <f t="shared" si="24"/>
        <v>0</v>
      </c>
      <c r="AR47" s="14">
        <f t="shared" si="25"/>
        <v>0</v>
      </c>
      <c r="AS47" s="9">
        <f t="shared" si="26"/>
        <v>8</v>
      </c>
      <c r="AT47" s="9">
        <f t="shared" si="27"/>
        <v>4</v>
      </c>
      <c r="AU47" s="9">
        <f t="shared" si="28"/>
        <v>12</v>
      </c>
      <c r="AV47" s="6"/>
      <c r="AW47" s="6"/>
      <c r="AX47" s="7"/>
    </row>
    <row r="48" spans="1:50">
      <c r="A48" s="10" t="s">
        <v>84</v>
      </c>
      <c r="B48" s="12" t="s">
        <v>85</v>
      </c>
      <c r="C48" s="25">
        <f>SUM(D48:E48)</f>
        <v>8</v>
      </c>
      <c r="D48" s="26">
        <v>4</v>
      </c>
      <c r="E48" s="26">
        <v>4</v>
      </c>
      <c r="F48" s="25">
        <f>SUM(G48:H48)</f>
        <v>0</v>
      </c>
      <c r="G48" s="26"/>
      <c r="H48" s="26"/>
      <c r="I48" s="25">
        <f>SUM(J48:K48)</f>
        <v>0</v>
      </c>
      <c r="J48" s="26"/>
      <c r="K48" s="26"/>
      <c r="L48" s="25">
        <f>SUM(M48:N48)</f>
        <v>0</v>
      </c>
      <c r="M48" s="26"/>
      <c r="N48" s="26"/>
      <c r="O48" s="25">
        <f>SUM(P48:Q48)</f>
        <v>0</v>
      </c>
      <c r="P48" s="26"/>
      <c r="Q48" s="26"/>
      <c r="R48" s="25">
        <f>SUM(S48:T48)</f>
        <v>0</v>
      </c>
      <c r="S48" s="26"/>
      <c r="T48" s="26"/>
      <c r="U48" s="25">
        <f>SUM(V48:W48)</f>
        <v>0</v>
      </c>
      <c r="V48" s="26"/>
      <c r="W48" s="26"/>
      <c r="X48" s="25">
        <f>SUM(Y48:Z48)</f>
        <v>0</v>
      </c>
      <c r="Y48" s="26"/>
      <c r="Z48" s="26"/>
      <c r="AA48" s="25">
        <f>SUM(AB48:AC48)</f>
        <v>0</v>
      </c>
      <c r="AB48" s="26"/>
      <c r="AC48" s="26"/>
      <c r="AD48" s="25">
        <f>SUM(AE48:AF48)</f>
        <v>0</v>
      </c>
      <c r="AE48" s="26"/>
      <c r="AF48" s="26"/>
      <c r="AG48" s="25">
        <f>SUM(AH48:AI48)</f>
        <v>0</v>
      </c>
      <c r="AH48" s="26"/>
      <c r="AI48" s="26"/>
      <c r="AJ48" s="9">
        <f t="shared" si="17"/>
        <v>8</v>
      </c>
      <c r="AK48" s="14">
        <f t="shared" si="18"/>
        <v>4</v>
      </c>
      <c r="AL48" s="14">
        <f t="shared" si="19"/>
        <v>4</v>
      </c>
      <c r="AM48" s="9">
        <f t="shared" si="20"/>
        <v>0</v>
      </c>
      <c r="AN48" s="13">
        <f t="shared" si="21"/>
        <v>0</v>
      </c>
      <c r="AO48" s="13">
        <f t="shared" si="22"/>
        <v>0</v>
      </c>
      <c r="AP48" s="9">
        <f t="shared" si="23"/>
        <v>0</v>
      </c>
      <c r="AQ48" s="14">
        <f t="shared" si="24"/>
        <v>0</v>
      </c>
      <c r="AR48" s="14">
        <f t="shared" si="25"/>
        <v>0</v>
      </c>
      <c r="AS48" s="9">
        <f t="shared" si="26"/>
        <v>4</v>
      </c>
      <c r="AT48" s="9">
        <f t="shared" si="27"/>
        <v>4</v>
      </c>
      <c r="AU48" s="9">
        <f t="shared" si="28"/>
        <v>8</v>
      </c>
      <c r="AV48" s="6"/>
      <c r="AW48" s="6"/>
      <c r="AX48" s="7"/>
    </row>
    <row r="49" spans="1:50">
      <c r="A49" s="10" t="s">
        <v>93</v>
      </c>
      <c r="B49" s="12" t="s">
        <v>17</v>
      </c>
      <c r="C49" s="25">
        <f t="shared" ref="C49:C50" si="67">SUM(D49:E49)</f>
        <v>1</v>
      </c>
      <c r="D49" s="26"/>
      <c r="E49" s="26">
        <v>1</v>
      </c>
      <c r="F49" s="25"/>
      <c r="G49" s="26"/>
      <c r="H49" s="26"/>
      <c r="I49" s="25"/>
      <c r="J49" s="26"/>
      <c r="K49" s="26"/>
      <c r="L49" s="25"/>
      <c r="M49" s="26"/>
      <c r="N49" s="26"/>
      <c r="O49" s="25"/>
      <c r="P49" s="26"/>
      <c r="Q49" s="26"/>
      <c r="R49" s="25"/>
      <c r="S49" s="26"/>
      <c r="T49" s="26"/>
      <c r="U49" s="25"/>
      <c r="V49" s="26"/>
      <c r="W49" s="26"/>
      <c r="X49" s="25"/>
      <c r="Y49" s="26"/>
      <c r="Z49" s="26"/>
      <c r="AA49" s="25"/>
      <c r="AB49" s="26"/>
      <c r="AC49" s="26"/>
      <c r="AD49" s="25"/>
      <c r="AE49" s="26"/>
      <c r="AF49" s="26"/>
      <c r="AG49" s="25"/>
      <c r="AH49" s="26"/>
      <c r="AI49" s="26"/>
      <c r="AJ49" s="9">
        <f t="shared" si="17"/>
        <v>1</v>
      </c>
      <c r="AK49" s="14">
        <f t="shared" si="18"/>
        <v>0</v>
      </c>
      <c r="AL49" s="14">
        <f t="shared" si="19"/>
        <v>1</v>
      </c>
      <c r="AM49" s="9">
        <f t="shared" si="20"/>
        <v>0</v>
      </c>
      <c r="AN49" s="13">
        <f t="shared" si="21"/>
        <v>0</v>
      </c>
      <c r="AO49" s="13">
        <f t="shared" si="22"/>
        <v>0</v>
      </c>
      <c r="AP49" s="9">
        <f t="shared" si="23"/>
        <v>0</v>
      </c>
      <c r="AQ49" s="14">
        <f t="shared" si="24"/>
        <v>0</v>
      </c>
      <c r="AR49" s="14">
        <f t="shared" si="25"/>
        <v>0</v>
      </c>
      <c r="AS49" s="9">
        <f t="shared" si="26"/>
        <v>0</v>
      </c>
      <c r="AT49" s="9">
        <f t="shared" si="27"/>
        <v>1</v>
      </c>
      <c r="AU49" s="9">
        <f t="shared" si="28"/>
        <v>1</v>
      </c>
      <c r="AV49" s="6"/>
      <c r="AW49" s="6"/>
      <c r="AX49" s="7"/>
    </row>
    <row r="50" spans="1:50">
      <c r="A50" s="10" t="s">
        <v>94</v>
      </c>
      <c r="B50" s="12" t="s">
        <v>95</v>
      </c>
      <c r="C50" s="25">
        <f t="shared" si="67"/>
        <v>4</v>
      </c>
      <c r="D50" s="26"/>
      <c r="E50" s="26">
        <v>4</v>
      </c>
      <c r="F50" s="25"/>
      <c r="G50" s="26"/>
      <c r="H50" s="26"/>
      <c r="I50" s="25"/>
      <c r="J50" s="26"/>
      <c r="K50" s="26"/>
      <c r="L50" s="25"/>
      <c r="M50" s="26"/>
      <c r="N50" s="26"/>
      <c r="O50" s="25"/>
      <c r="P50" s="26"/>
      <c r="Q50" s="26"/>
      <c r="R50" s="25"/>
      <c r="S50" s="26"/>
      <c r="T50" s="26"/>
      <c r="U50" s="25"/>
      <c r="V50" s="26"/>
      <c r="W50" s="26"/>
      <c r="X50" s="25"/>
      <c r="Y50" s="26"/>
      <c r="Z50" s="26"/>
      <c r="AA50" s="25"/>
      <c r="AB50" s="26"/>
      <c r="AC50" s="26"/>
      <c r="AD50" s="25"/>
      <c r="AE50" s="26"/>
      <c r="AF50" s="26"/>
      <c r="AG50" s="25"/>
      <c r="AH50" s="26"/>
      <c r="AI50" s="26"/>
      <c r="AJ50" s="9">
        <f t="shared" si="17"/>
        <v>4</v>
      </c>
      <c r="AK50" s="14">
        <f t="shared" si="18"/>
        <v>0</v>
      </c>
      <c r="AL50" s="14">
        <f t="shared" si="19"/>
        <v>4</v>
      </c>
      <c r="AM50" s="9">
        <f t="shared" si="20"/>
        <v>0</v>
      </c>
      <c r="AN50" s="13">
        <f t="shared" si="21"/>
        <v>0</v>
      </c>
      <c r="AO50" s="13">
        <f t="shared" si="22"/>
        <v>0</v>
      </c>
      <c r="AP50" s="9">
        <f t="shared" si="23"/>
        <v>0</v>
      </c>
      <c r="AQ50" s="14">
        <f t="shared" si="24"/>
        <v>0</v>
      </c>
      <c r="AR50" s="14">
        <f t="shared" si="25"/>
        <v>0</v>
      </c>
      <c r="AS50" s="9">
        <f t="shared" si="26"/>
        <v>0</v>
      </c>
      <c r="AT50" s="9">
        <f t="shared" si="27"/>
        <v>4</v>
      </c>
      <c r="AU50" s="9">
        <f t="shared" si="28"/>
        <v>4</v>
      </c>
      <c r="AV50" s="6"/>
      <c r="AW50" s="6"/>
      <c r="AX50" s="7"/>
    </row>
    <row r="51" spans="1:50" s="6" customFormat="1">
      <c r="A51" s="10" t="s">
        <v>86</v>
      </c>
      <c r="B51" s="12" t="s">
        <v>11</v>
      </c>
      <c r="C51" s="25">
        <f>SUM(D51:E51)</f>
        <v>9</v>
      </c>
      <c r="D51" s="26">
        <v>5</v>
      </c>
      <c r="E51" s="26">
        <v>4</v>
      </c>
      <c r="F51" s="25">
        <f>SUM(G51:H51)</f>
        <v>0</v>
      </c>
      <c r="G51" s="26"/>
      <c r="H51" s="26"/>
      <c r="I51" s="25">
        <f>SUM(J51:K51)</f>
        <v>0</v>
      </c>
      <c r="J51" s="26"/>
      <c r="K51" s="26"/>
      <c r="L51" s="25">
        <f>SUM(M51:N51)</f>
        <v>0</v>
      </c>
      <c r="M51" s="26"/>
      <c r="N51" s="26"/>
      <c r="O51" s="25">
        <f>SUM(P51:Q51)</f>
        <v>0</v>
      </c>
      <c r="P51" s="26"/>
      <c r="Q51" s="26"/>
      <c r="R51" s="25">
        <f>SUM(S51:T51)</f>
        <v>0</v>
      </c>
      <c r="S51" s="26"/>
      <c r="T51" s="26"/>
      <c r="U51" s="25">
        <f>SUM(V51:W51)</f>
        <v>0</v>
      </c>
      <c r="V51" s="26"/>
      <c r="W51" s="26"/>
      <c r="X51" s="25">
        <f>SUM(Y51:Z51)</f>
        <v>0</v>
      </c>
      <c r="Y51" s="26"/>
      <c r="Z51" s="26"/>
      <c r="AA51" s="25">
        <f>SUM(AB51:AC51)</f>
        <v>0</v>
      </c>
      <c r="AB51" s="26"/>
      <c r="AC51" s="26"/>
      <c r="AD51" s="25">
        <f>SUM(AE51:AF51)</f>
        <v>0</v>
      </c>
      <c r="AE51" s="26"/>
      <c r="AF51" s="26"/>
      <c r="AG51" s="25">
        <f>SUM(AH51:AI51)</f>
        <v>0</v>
      </c>
      <c r="AH51" s="26"/>
      <c r="AI51" s="26"/>
      <c r="AJ51" s="9">
        <f t="shared" si="17"/>
        <v>9</v>
      </c>
      <c r="AK51" s="14">
        <f t="shared" si="18"/>
        <v>5</v>
      </c>
      <c r="AL51" s="14">
        <f t="shared" si="19"/>
        <v>4</v>
      </c>
      <c r="AM51" s="9">
        <f t="shared" si="20"/>
        <v>0</v>
      </c>
      <c r="AN51" s="13">
        <f t="shared" si="21"/>
        <v>0</v>
      </c>
      <c r="AO51" s="13">
        <f t="shared" si="22"/>
        <v>0</v>
      </c>
      <c r="AP51" s="9">
        <f t="shared" si="23"/>
        <v>0</v>
      </c>
      <c r="AQ51" s="14">
        <f t="shared" si="24"/>
        <v>0</v>
      </c>
      <c r="AR51" s="14">
        <f t="shared" si="25"/>
        <v>0</v>
      </c>
      <c r="AS51" s="9">
        <f t="shared" si="26"/>
        <v>5</v>
      </c>
      <c r="AT51" s="9">
        <f t="shared" si="27"/>
        <v>4</v>
      </c>
      <c r="AU51" s="9">
        <f t="shared" si="28"/>
        <v>9</v>
      </c>
      <c r="AX51" s="7"/>
    </row>
    <row r="53" spans="1:50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50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50">
      <c r="E55" s="37"/>
      <c r="F55" s="37"/>
      <c r="G55" s="37"/>
      <c r="H55" s="37"/>
      <c r="I55" s="37"/>
      <c r="J55" s="37"/>
    </row>
  </sheetData>
  <mergeCells count="31">
    <mergeCell ref="E55:J55"/>
    <mergeCell ref="AT5:AT6"/>
    <mergeCell ref="AU5:AU6"/>
    <mergeCell ref="A7:B7"/>
    <mergeCell ref="AD5:AF5"/>
    <mergeCell ref="AG5:AI5"/>
    <mergeCell ref="AJ5:AL5"/>
    <mergeCell ref="AM5:AO5"/>
    <mergeCell ref="AP5:AR5"/>
    <mergeCell ref="AS5:AS6"/>
    <mergeCell ref="C5:E5"/>
    <mergeCell ref="F5:H5"/>
    <mergeCell ref="I5:K5"/>
    <mergeCell ref="L5:N5"/>
    <mergeCell ref="O5:Q5"/>
    <mergeCell ref="R5:T5"/>
    <mergeCell ref="W1:AM1"/>
    <mergeCell ref="A2:AU2"/>
    <mergeCell ref="C4:K4"/>
    <mergeCell ref="L4:Q4"/>
    <mergeCell ref="R4:W4"/>
    <mergeCell ref="X4:AC4"/>
    <mergeCell ref="AD4:AI4"/>
    <mergeCell ref="A3:AU3"/>
    <mergeCell ref="AS4:AU4"/>
    <mergeCell ref="AN1:AU1"/>
    <mergeCell ref="B53:T53"/>
    <mergeCell ref="U5:W5"/>
    <mergeCell ref="X5:Z5"/>
    <mergeCell ref="AA5:AC5"/>
    <mergeCell ref="AJ4:AR4"/>
  </mergeCells>
  <pageMargins left="0.31496062992125984" right="0.19685039370078741" top="0.35433070866141736" bottom="0" header="0.11811023622047245" footer="0.31496062992125984"/>
  <pageSetup paperSize="9" scale="39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ВПО</vt:lpstr>
    </vt:vector>
  </TitlesOfParts>
  <Company>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priem</cp:lastModifiedBy>
  <cp:lastPrinted>2022-05-30T08:03:48Z</cp:lastPrinted>
  <dcterms:created xsi:type="dcterms:W3CDTF">2003-08-27T12:04:30Z</dcterms:created>
  <dcterms:modified xsi:type="dcterms:W3CDTF">2022-10-27T08:27:05Z</dcterms:modified>
</cp:coreProperties>
</file>